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mervankoophandel-my.sharepoint.com/personal/yasmine_feriani_kvk_nl/Documents/Bureaublad/"/>
    </mc:Choice>
  </mc:AlternateContent>
  <xr:revisionPtr revIDLastSave="0" documentId="14_{40CB1B59-0A30-4862-A2E6-E4DB06A3E85B}" xr6:coauthVersionLast="47" xr6:coauthVersionMax="47" xr10:uidLastSave="{00000000-0000-0000-0000-000000000000}"/>
  <bookViews>
    <workbookView xWindow="-110" yWindow="-110" windowWidth="22780" windowHeight="14660" xr2:uid="{A359F7CA-DEC3-4A89-9087-25252A4358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4" i="1" l="1"/>
  <c r="X35" i="1"/>
  <c r="X36" i="1"/>
  <c r="X37" i="1"/>
  <c r="X33" i="1"/>
  <c r="W37" i="1"/>
  <c r="W36" i="1"/>
  <c r="W34" i="1"/>
  <c r="W35" i="1"/>
  <c r="W13" i="1"/>
  <c r="X13" i="1" s="1"/>
  <c r="W33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W24" i="1"/>
  <c r="X24" i="1" s="1"/>
  <c r="X23" i="1"/>
  <c r="W23" i="1"/>
  <c r="W22" i="1"/>
  <c r="X22" i="1" s="1"/>
  <c r="W21" i="1"/>
  <c r="X21" i="1" s="1"/>
  <c r="W20" i="1"/>
  <c r="X20" i="1" s="1"/>
  <c r="X19" i="1"/>
  <c r="W19" i="1"/>
  <c r="X18" i="1"/>
  <c r="W18" i="1"/>
  <c r="W17" i="1"/>
  <c r="X17" i="1" s="1"/>
  <c r="W16" i="1"/>
  <c r="X16" i="1" s="1"/>
  <c r="X15" i="1"/>
  <c r="W15" i="1"/>
  <c r="X14" i="1"/>
  <c r="W14" i="1"/>
  <c r="W25" i="1"/>
  <c r="X25" i="1" s="1"/>
</calcChain>
</file>

<file path=xl/sharedStrings.xml><?xml version="1.0" encoding="utf-8"?>
<sst xmlns="http://schemas.openxmlformats.org/spreadsheetml/2006/main" count="143" uniqueCount="52">
  <si>
    <t>Economisch actief</t>
  </si>
  <si>
    <t>Hoofdvestigingen</t>
  </si>
  <si>
    <t>Hoofdactiviteitcodes 4932</t>
  </si>
  <si>
    <t>Zoals geregistreerd in het Handelsregister. Het daadwerkelijke aantal kan hoger uitvallen.</t>
  </si>
  <si>
    <t>*Let op! De aantallen bij het lopende kwartaal kunnen wijzigen, omdat het kwartaal nog gaande is.</t>
  </si>
  <si>
    <t>Voor informatie over de sbicodes, voer de sbicode in in de CBS typeermodule: https://sbi.cbs.nl/CBS.TypeerModule.TypeerServiceWebAPI/content/angular/app/#/tekst</t>
  </si>
  <si>
    <t>Stand (eind kwartaal)*</t>
  </si>
  <si>
    <t>Stand (eind kwartaal)</t>
  </si>
  <si>
    <t>Kwartaal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</si>
  <si>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</si>
  <si>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</si>
  <si>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</si>
  <si>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</si>
  <si>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</si>
  <si>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</si>
  <si>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</si>
  <si>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</si>
  <si>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</si>
  <si>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</si>
  <si>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</si>
  <si>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</si>
  <si>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</si>
  <si>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</si>
  <si>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</si>
  <si>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</si>
  <si>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</si>
  <si>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Provincie</t>
  </si>
  <si>
    <t>2019-Q1</t>
  </si>
  <si>
    <t>2019-Q2</t>
  </si>
  <si>
    <t>2019-Q3</t>
  </si>
  <si>
    <t>2019-Q4</t>
  </si>
  <si>
    <t>Perc toename 2019-2024</t>
  </si>
  <si>
    <t>Drenthe</t>
  </si>
  <si>
    <t>Flevoland</t>
  </si>
  <si>
    <t>Friesland</t>
  </si>
  <si>
    <t>Gelderland</t>
  </si>
  <si>
    <t>Groningen</t>
  </si>
  <si>
    <t>Limburg</t>
  </si>
  <si>
    <t>Noord-Brabant</t>
  </si>
  <si>
    <t>Noord-Holland</t>
  </si>
  <si>
    <t>Overijssel</t>
  </si>
  <si>
    <t>Utrecht</t>
  </si>
  <si>
    <t>Zeeland</t>
  </si>
  <si>
    <t>Zuid-Holland</t>
  </si>
  <si>
    <t>Nederland</t>
  </si>
  <si>
    <t>Segment Bedrijvendynamiek</t>
  </si>
  <si>
    <t>Grootbedrijf</t>
  </si>
  <si>
    <t>Mkb</t>
  </si>
  <si>
    <t>Parttime bedrijven</t>
  </si>
  <si>
    <t>Parttime zzp</t>
  </si>
  <si>
    <t>Zzp</t>
  </si>
  <si>
    <t>Abs toename Q1 2019-Q1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</si>
</sst>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2" fillId="3" borderId="1" xfId="2" applyFont="1" applyFill="1" applyBorder="1"/>
    <xf numFmtId="0" fontId="1" fillId="3" borderId="0" xfId="2" applyFill="1"/>
    <xf numFmtId="0" fontId="0" fillId="3" borderId="0" xfId="0" applyFill="1"/>
    <xf numFmtId="0" fontId="2" fillId="3" borderId="0" xfId="2" applyFont="1" applyFill="1"/>
    <xf numFmtId="0" fontId="1" fillId="3" borderId="0" xfId="3" applyFill="1"/>
    <xf numFmtId="0" fontId="5" fillId="3" borderId="0" xfId="0" applyFont="1" applyFill="1"/>
    <xf numFmtId="0" fontId="1" fillId="0" borderId="0" xfId="2"/>
    <xf numFmtId="3" fontId="1" fillId="0" borderId="0" xfId="3" applyNumberFormat="1"/>
    <xf numFmtId="3" fontId="1" fillId="0" borderId="0" xfId="2" applyNumberFormat="1"/>
    <xf numFmtId="0" fontId="2" fillId="0" borderId="0" xfId="2" applyFont="1"/>
    <xf numFmtId="3" fontId="0" fillId="0" borderId="0" xfId="0" applyNumberFormat="1"/>
    <xf numFmtId="3" fontId="6" fillId="0" borderId="0" xfId="0" applyNumberFormat="1" applyFont="1"/>
    <xf numFmtId="164" fontId="6" fillId="0" borderId="0" xfId="1" applyNumberFormat="1" applyFont="1"/>
    <xf numFmtId="165" fontId="5" fillId="0" borderId="0" xfId="0" applyNumberFormat="1" applyFont="1"/>
    <xf numFmtId="0" fontId="2" fillId="4" borderId="1" xfId="4" applyFont="1" applyFill="1" applyBorder="1"/>
    <xf numFmtId="0" fontId="1" fillId="4" borderId="0" xfId="4" applyFill="1"/>
    <xf numFmtId="0" fontId="0" fillId="4" borderId="0" xfId="0" applyFill="1"/>
    <xf numFmtId="0" fontId="2" fillId="4" borderId="0" xfId="4" applyFont="1" applyFill="1"/>
    <xf numFmtId="0" fontId="1" fillId="0" borderId="0" xfId="4"/>
    <xf numFmtId="0" fontId="1" fillId="4" borderId="0" xfId="3" applyFill="1"/>
    <xf numFmtId="0" fontId="1" fillId="0" borderId="0" xfId="4"/>
    <xf numFmtId="3" fontId="1" fillId="0" borderId="0" xfId="4" applyNumberFormat="1"/>
    <xf numFmtId="0" fontId="2" fillId="0" borderId="0" xfId="0" applyFont="1"/>
    <xf numFmtId="3" fontId="2" fillId="0" borderId="0" xfId="4" applyNumberFormat="1" applyFont="1"/>
    <xf numFmtId="3" fontId="7" fillId="0" borderId="0" xfId="0" applyNumberFormat="1" applyFont="1"/>
    <xf numFmtId="164" fontId="7" fillId="0" borderId="0" xfId="0" applyNumberFormat="1" applyFont="1"/>
    <xf numFmtId="164" fontId="2" fillId="0" borderId="0" xfId="1" applyNumberFormat="1" applyFont="1"/>
  </cellXfs>
  <cellStyles count="5">
    <cellStyle name="Procent" xfId="1" builtinId="5"/>
    <cellStyle name="Standaard" xfId="0" builtinId="0"/>
    <cellStyle name="Standaard 2" xfId="2" xr:uid="{8F4431A2-D080-4014-ACC7-0143438301DC}"/>
    <cellStyle name="Standaard 3" xfId="4" xr:uid="{F7D2BC74-313E-4308-BE90-7C6273804FA5}"/>
    <cellStyle name="Standaard_Taxibedrijven" xfId="3" xr:uid="{B5AD3EB8-C1D2-4A07-B04D-88C1C8FED9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7FC02-970D-4A74-BFE5-3D7A517B7241}">
  <dimension ref="A1:X38"/>
  <sheetViews>
    <sheetView tabSelected="1" topLeftCell="J13" workbookViewId="0">
      <selection activeCell="V43" sqref="V43"/>
    </sheetView>
  </sheetViews>
  <sheetFormatPr defaultRowHeight="14.5" x14ac:dyDescent="0.35"/>
  <cols>
    <col min="23" max="23" width="26.90625" bestFit="1" customWidth="1"/>
    <col min="24" max="24" width="21.6328125" bestFit="1" customWidth="1"/>
  </cols>
  <sheetData>
    <row r="1" spans="1:24" x14ac:dyDescent="0.35">
      <c r="A1" s="1" t="s">
        <v>0</v>
      </c>
    </row>
    <row r="2" spans="1:24" x14ac:dyDescent="0.35">
      <c r="A2" s="1" t="s">
        <v>1</v>
      </c>
    </row>
    <row r="3" spans="1:24" x14ac:dyDescent="0.35">
      <c r="A3" s="2" t="s">
        <v>2</v>
      </c>
    </row>
    <row r="4" spans="1:24" x14ac:dyDescent="0.35">
      <c r="A4" s="1" t="s">
        <v>3</v>
      </c>
    </row>
    <row r="5" spans="1:24" x14ac:dyDescent="0.35">
      <c r="A5" s="3"/>
    </row>
    <row r="6" spans="1:24" x14ac:dyDescent="0.35">
      <c r="A6" s="1" t="s">
        <v>4</v>
      </c>
    </row>
    <row r="7" spans="1:24" x14ac:dyDescent="0.35">
      <c r="A7" s="3"/>
    </row>
    <row r="8" spans="1:24" x14ac:dyDescent="0.35">
      <c r="A8" s="1" t="s">
        <v>5</v>
      </c>
    </row>
    <row r="10" spans="1:24" x14ac:dyDescent="0.35">
      <c r="A10" s="4"/>
      <c r="B10" s="5" t="s">
        <v>6</v>
      </c>
      <c r="C10" s="5" t="s">
        <v>7</v>
      </c>
      <c r="D10" s="5" t="s">
        <v>7</v>
      </c>
      <c r="E10" s="5" t="s">
        <v>7</v>
      </c>
      <c r="F10" s="5" t="s">
        <v>7</v>
      </c>
      <c r="G10" s="5" t="s">
        <v>7</v>
      </c>
      <c r="H10" s="5" t="s">
        <v>7</v>
      </c>
      <c r="I10" s="5" t="s">
        <v>7</v>
      </c>
      <c r="J10" s="5" t="s">
        <v>7</v>
      </c>
      <c r="K10" s="5" t="s">
        <v>7</v>
      </c>
      <c r="L10" s="5" t="s">
        <v>7</v>
      </c>
      <c r="M10" s="5" t="s">
        <v>7</v>
      </c>
      <c r="N10" s="5" t="s">
        <v>7</v>
      </c>
      <c r="O10" s="5" t="s">
        <v>7</v>
      </c>
      <c r="P10" s="5" t="s">
        <v>7</v>
      </c>
      <c r="Q10" s="5" t="s">
        <v>7</v>
      </c>
      <c r="R10" s="5" t="s">
        <v>7</v>
      </c>
      <c r="S10" s="6"/>
      <c r="T10" s="6"/>
    </row>
    <row r="11" spans="1:24" x14ac:dyDescent="0.35">
      <c r="A11" s="4" t="s">
        <v>8</v>
      </c>
      <c r="B11" s="7"/>
      <c r="C11" s="7"/>
      <c r="D11" s="7"/>
      <c r="E11" s="7"/>
      <c r="F11" s="5" t="s">
        <v>9</v>
      </c>
      <c r="G11" s="5" t="s">
        <v>10</v>
      </c>
      <c r="H11" s="5" t="s">
        <v>11</v>
      </c>
      <c r="I11" s="5" t="s">
        <v>12</v>
      </c>
      <c r="J11" s="5" t="s">
        <v>13</v>
      </c>
      <c r="K11" s="5" t="s">
        <v>14</v>
      </c>
      <c r="L11" s="5" t="s">
        <v>15</v>
      </c>
      <c r="M11" s="5" t="s">
        <v>16</v>
      </c>
      <c r="N11" s="5" t="s">
        <v>17</v>
      </c>
      <c r="O11" s="5" t="s">
        <v>18</v>
      </c>
      <c r="P11" s="5" t="s">
        <v>19</v>
      </c>
      <c r="Q11" s="5" t="s">
        <v>20</v>
      </c>
      <c r="R11" s="5" t="s">
        <v>21</v>
      </c>
      <c r="S11" s="5" t="s">
        <v>22</v>
      </c>
      <c r="T11" s="5" t="s">
        <v>23</v>
      </c>
      <c r="U11" s="5" t="s">
        <v>24</v>
      </c>
      <c r="V11" s="5" t="s">
        <v>25</v>
      </c>
      <c r="W11" s="6"/>
      <c r="X11" s="6"/>
    </row>
    <row r="12" spans="1:24" x14ac:dyDescent="0.35">
      <c r="A12" s="4" t="s">
        <v>26</v>
      </c>
      <c r="B12" s="8" t="s">
        <v>27</v>
      </c>
      <c r="C12" s="8" t="s">
        <v>28</v>
      </c>
      <c r="D12" s="8" t="s">
        <v>29</v>
      </c>
      <c r="E12" s="8" t="s">
        <v>30</v>
      </c>
      <c r="F12" s="5" t="s">
        <v>9</v>
      </c>
      <c r="G12" s="5" t="s">
        <v>10</v>
      </c>
      <c r="H12" s="5" t="s">
        <v>11</v>
      </c>
      <c r="I12" s="5" t="s">
        <v>12</v>
      </c>
      <c r="J12" s="5" t="s">
        <v>13</v>
      </c>
      <c r="K12" s="5" t="s">
        <v>14</v>
      </c>
      <c r="L12" s="5" t="s">
        <v>15</v>
      </c>
      <c r="M12" s="5" t="s">
        <v>16</v>
      </c>
      <c r="N12" s="5" t="s">
        <v>17</v>
      </c>
      <c r="O12" s="5" t="s">
        <v>18</v>
      </c>
      <c r="P12" s="5" t="s">
        <v>19</v>
      </c>
      <c r="Q12" s="5" t="s">
        <v>20</v>
      </c>
      <c r="R12" s="5" t="s">
        <v>21</v>
      </c>
      <c r="S12" s="5" t="s">
        <v>22</v>
      </c>
      <c r="T12" s="5" t="s">
        <v>23</v>
      </c>
      <c r="U12" s="5" t="s">
        <v>24</v>
      </c>
      <c r="V12" s="5" t="s">
        <v>25</v>
      </c>
      <c r="W12" s="9" t="s">
        <v>51</v>
      </c>
      <c r="X12" s="9" t="s">
        <v>31</v>
      </c>
    </row>
    <row r="13" spans="1:24" x14ac:dyDescent="0.35">
      <c r="A13" s="10" t="s">
        <v>32</v>
      </c>
      <c r="B13" s="11">
        <v>78</v>
      </c>
      <c r="C13" s="11">
        <v>77</v>
      </c>
      <c r="D13" s="11">
        <v>76</v>
      </c>
      <c r="E13" s="11">
        <v>75</v>
      </c>
      <c r="F13" s="10">
        <v>73</v>
      </c>
      <c r="G13" s="10">
        <v>72</v>
      </c>
      <c r="H13" s="10">
        <v>75</v>
      </c>
      <c r="I13" s="10">
        <v>75</v>
      </c>
      <c r="J13" s="10">
        <v>73</v>
      </c>
      <c r="K13" s="10">
        <v>71</v>
      </c>
      <c r="L13" s="10">
        <v>71</v>
      </c>
      <c r="M13" s="10">
        <v>71</v>
      </c>
      <c r="N13" s="10">
        <v>72</v>
      </c>
      <c r="O13" s="10">
        <v>70</v>
      </c>
      <c r="P13" s="10">
        <v>70</v>
      </c>
      <c r="Q13" s="10">
        <v>72</v>
      </c>
      <c r="R13" s="10">
        <v>72</v>
      </c>
      <c r="S13" s="10">
        <v>72</v>
      </c>
      <c r="T13" s="10">
        <v>70</v>
      </c>
      <c r="U13" s="10">
        <v>75</v>
      </c>
      <c r="V13" s="10">
        <v>78</v>
      </c>
      <c r="W13" s="28">
        <f>V13-B13</f>
        <v>0</v>
      </c>
      <c r="X13" s="29">
        <f>W13/B13</f>
        <v>0</v>
      </c>
    </row>
    <row r="14" spans="1:24" x14ac:dyDescent="0.35">
      <c r="A14" s="10" t="s">
        <v>33</v>
      </c>
      <c r="B14" s="11">
        <v>540</v>
      </c>
      <c r="C14" s="11">
        <v>548</v>
      </c>
      <c r="D14" s="11">
        <v>547</v>
      </c>
      <c r="E14" s="11">
        <v>552</v>
      </c>
      <c r="F14" s="10">
        <v>571</v>
      </c>
      <c r="G14" s="10">
        <v>582</v>
      </c>
      <c r="H14" s="10">
        <v>590</v>
      </c>
      <c r="I14" s="10">
        <v>586</v>
      </c>
      <c r="J14" s="10">
        <v>578</v>
      </c>
      <c r="K14" s="10">
        <v>580</v>
      </c>
      <c r="L14" s="10">
        <v>585</v>
      </c>
      <c r="M14" s="10">
        <v>587</v>
      </c>
      <c r="N14" s="10">
        <v>608</v>
      </c>
      <c r="O14" s="10">
        <v>594</v>
      </c>
      <c r="P14" s="10">
        <v>605</v>
      </c>
      <c r="Q14" s="10">
        <v>619</v>
      </c>
      <c r="R14" s="10">
        <v>646</v>
      </c>
      <c r="S14" s="10">
        <v>648</v>
      </c>
      <c r="T14" s="10">
        <v>662</v>
      </c>
      <c r="U14" s="10">
        <v>672</v>
      </c>
      <c r="V14" s="10">
        <v>681</v>
      </c>
      <c r="W14" s="28">
        <f t="shared" ref="W14:W24" si="0">V14-B14</f>
        <v>141</v>
      </c>
      <c r="X14" s="29">
        <f t="shared" ref="X14:X24" si="1">W14/B14</f>
        <v>0.26111111111111113</v>
      </c>
    </row>
    <row r="15" spans="1:24" x14ac:dyDescent="0.35">
      <c r="A15" s="10" t="s">
        <v>34</v>
      </c>
      <c r="B15" s="11">
        <v>114</v>
      </c>
      <c r="C15" s="11">
        <v>110</v>
      </c>
      <c r="D15" s="11">
        <v>112</v>
      </c>
      <c r="E15" s="11">
        <v>112</v>
      </c>
      <c r="F15" s="10">
        <v>114</v>
      </c>
      <c r="G15" s="10">
        <v>114</v>
      </c>
      <c r="H15" s="10">
        <v>115</v>
      </c>
      <c r="I15" s="10">
        <v>118</v>
      </c>
      <c r="J15" s="10">
        <v>118</v>
      </c>
      <c r="K15" s="10">
        <v>117</v>
      </c>
      <c r="L15" s="10">
        <v>113</v>
      </c>
      <c r="M15" s="10">
        <v>112</v>
      </c>
      <c r="N15" s="10">
        <v>120</v>
      </c>
      <c r="O15" s="10">
        <v>122</v>
      </c>
      <c r="P15" s="10">
        <v>125</v>
      </c>
      <c r="Q15" s="10">
        <v>127</v>
      </c>
      <c r="R15" s="10">
        <v>134</v>
      </c>
      <c r="S15" s="10">
        <v>140</v>
      </c>
      <c r="T15" s="10">
        <v>141</v>
      </c>
      <c r="U15" s="10">
        <v>144</v>
      </c>
      <c r="V15" s="10">
        <v>146</v>
      </c>
      <c r="W15" s="28">
        <f t="shared" si="0"/>
        <v>32</v>
      </c>
      <c r="X15" s="29">
        <f t="shared" si="1"/>
        <v>0.2807017543859649</v>
      </c>
    </row>
    <row r="16" spans="1:24" x14ac:dyDescent="0.35">
      <c r="A16" s="10" t="s">
        <v>35</v>
      </c>
      <c r="B16" s="11">
        <v>457</v>
      </c>
      <c r="C16" s="11">
        <v>468</v>
      </c>
      <c r="D16" s="11">
        <v>476</v>
      </c>
      <c r="E16" s="11">
        <v>491</v>
      </c>
      <c r="F16" s="10">
        <v>493</v>
      </c>
      <c r="G16" s="10">
        <v>496</v>
      </c>
      <c r="H16" s="10">
        <v>499</v>
      </c>
      <c r="I16" s="10">
        <v>502</v>
      </c>
      <c r="J16" s="10">
        <v>494</v>
      </c>
      <c r="K16" s="10">
        <v>489</v>
      </c>
      <c r="L16" s="10">
        <v>486</v>
      </c>
      <c r="M16" s="10">
        <v>495</v>
      </c>
      <c r="N16" s="10">
        <v>494</v>
      </c>
      <c r="O16" s="10">
        <v>495</v>
      </c>
      <c r="P16" s="10">
        <v>497</v>
      </c>
      <c r="Q16" s="10">
        <v>503</v>
      </c>
      <c r="R16" s="10">
        <v>511</v>
      </c>
      <c r="S16" s="10">
        <v>518</v>
      </c>
      <c r="T16" s="10">
        <v>529</v>
      </c>
      <c r="U16" s="10">
        <v>546</v>
      </c>
      <c r="V16" s="10">
        <v>549</v>
      </c>
      <c r="W16" s="28">
        <f t="shared" si="0"/>
        <v>92</v>
      </c>
      <c r="X16" s="29">
        <f t="shared" si="1"/>
        <v>0.20131291028446391</v>
      </c>
    </row>
    <row r="17" spans="1:24" x14ac:dyDescent="0.35">
      <c r="A17" s="10" t="s">
        <v>36</v>
      </c>
      <c r="B17" s="11">
        <v>151</v>
      </c>
      <c r="C17" s="11">
        <v>156</v>
      </c>
      <c r="D17" s="11">
        <v>154</v>
      </c>
      <c r="E17" s="11">
        <v>157</v>
      </c>
      <c r="F17" s="10">
        <v>156</v>
      </c>
      <c r="G17" s="10">
        <v>160</v>
      </c>
      <c r="H17" s="10">
        <v>154</v>
      </c>
      <c r="I17" s="10">
        <v>157</v>
      </c>
      <c r="J17" s="10">
        <v>154</v>
      </c>
      <c r="K17" s="10">
        <v>154</v>
      </c>
      <c r="L17" s="10">
        <v>150</v>
      </c>
      <c r="M17" s="10">
        <v>152</v>
      </c>
      <c r="N17" s="10">
        <v>150</v>
      </c>
      <c r="O17" s="10">
        <v>148</v>
      </c>
      <c r="P17" s="10">
        <v>149</v>
      </c>
      <c r="Q17" s="10">
        <v>146</v>
      </c>
      <c r="R17" s="10">
        <v>150</v>
      </c>
      <c r="S17" s="10">
        <v>149</v>
      </c>
      <c r="T17" s="10">
        <v>148</v>
      </c>
      <c r="U17" s="10">
        <v>150</v>
      </c>
      <c r="V17" s="10">
        <v>153</v>
      </c>
      <c r="W17" s="28">
        <f t="shared" si="0"/>
        <v>2</v>
      </c>
      <c r="X17" s="29">
        <f t="shared" si="1"/>
        <v>1.3245033112582781E-2</v>
      </c>
    </row>
    <row r="18" spans="1:24" x14ac:dyDescent="0.35">
      <c r="A18" s="10" t="s">
        <v>37</v>
      </c>
      <c r="B18" s="11">
        <v>310</v>
      </c>
      <c r="C18" s="11">
        <v>313</v>
      </c>
      <c r="D18" s="11">
        <v>317</v>
      </c>
      <c r="E18" s="11">
        <v>318</v>
      </c>
      <c r="F18" s="10">
        <v>316</v>
      </c>
      <c r="G18" s="10">
        <v>321</v>
      </c>
      <c r="H18" s="10">
        <v>321</v>
      </c>
      <c r="I18" s="10">
        <v>321</v>
      </c>
      <c r="J18" s="10">
        <v>321</v>
      </c>
      <c r="K18" s="10">
        <v>325</v>
      </c>
      <c r="L18" s="10">
        <v>318</v>
      </c>
      <c r="M18" s="10">
        <v>317</v>
      </c>
      <c r="N18" s="10">
        <v>311</v>
      </c>
      <c r="O18" s="10">
        <v>312</v>
      </c>
      <c r="P18" s="10">
        <v>314</v>
      </c>
      <c r="Q18" s="10">
        <v>323</v>
      </c>
      <c r="R18" s="10">
        <v>334</v>
      </c>
      <c r="S18" s="10">
        <v>336</v>
      </c>
      <c r="T18" s="10">
        <v>341</v>
      </c>
      <c r="U18" s="10">
        <v>344</v>
      </c>
      <c r="V18" s="10">
        <v>348</v>
      </c>
      <c r="W18" s="28">
        <f t="shared" si="0"/>
        <v>38</v>
      </c>
      <c r="X18" s="29">
        <f t="shared" si="1"/>
        <v>0.12258064516129032</v>
      </c>
    </row>
    <row r="19" spans="1:24" x14ac:dyDescent="0.35">
      <c r="A19" s="10" t="s">
        <v>38</v>
      </c>
      <c r="B19" s="11">
        <v>735</v>
      </c>
      <c r="C19" s="11">
        <v>744</v>
      </c>
      <c r="D19" s="11">
        <v>744</v>
      </c>
      <c r="E19" s="11">
        <v>754</v>
      </c>
      <c r="F19" s="10">
        <v>769</v>
      </c>
      <c r="G19" s="10">
        <v>783</v>
      </c>
      <c r="H19" s="10">
        <v>783</v>
      </c>
      <c r="I19" s="10">
        <v>787</v>
      </c>
      <c r="J19" s="10">
        <v>793</v>
      </c>
      <c r="K19" s="10">
        <v>778</v>
      </c>
      <c r="L19" s="10">
        <v>768</v>
      </c>
      <c r="M19" s="10">
        <v>766</v>
      </c>
      <c r="N19" s="10">
        <v>754</v>
      </c>
      <c r="O19" s="10">
        <v>753</v>
      </c>
      <c r="P19" s="10">
        <v>766</v>
      </c>
      <c r="Q19" s="10">
        <v>784</v>
      </c>
      <c r="R19" s="10">
        <v>806</v>
      </c>
      <c r="S19" s="10">
        <v>815</v>
      </c>
      <c r="T19" s="10">
        <v>829</v>
      </c>
      <c r="U19" s="10">
        <v>850</v>
      </c>
      <c r="V19" s="10">
        <v>873</v>
      </c>
      <c r="W19" s="28">
        <f t="shared" si="0"/>
        <v>138</v>
      </c>
      <c r="X19" s="29">
        <f t="shared" si="1"/>
        <v>0.18775510204081633</v>
      </c>
    </row>
    <row r="20" spans="1:24" x14ac:dyDescent="0.35">
      <c r="A20" s="10" t="s">
        <v>39</v>
      </c>
      <c r="B20" s="11">
        <v>5308</v>
      </c>
      <c r="C20" s="11">
        <v>5371</v>
      </c>
      <c r="D20" s="11">
        <v>5484</v>
      </c>
      <c r="E20" s="11">
        <v>5570</v>
      </c>
      <c r="F20" s="10">
        <v>5698</v>
      </c>
      <c r="G20" s="12">
        <v>5705</v>
      </c>
      <c r="H20" s="12">
        <v>5689</v>
      </c>
      <c r="I20" s="12">
        <v>5734</v>
      </c>
      <c r="J20" s="12">
        <v>5596</v>
      </c>
      <c r="K20" s="12">
        <v>5479</v>
      </c>
      <c r="L20" s="12">
        <v>5458</v>
      </c>
      <c r="M20" s="12">
        <v>5461</v>
      </c>
      <c r="N20" s="12">
        <v>5442</v>
      </c>
      <c r="O20" s="12">
        <v>5464</v>
      </c>
      <c r="P20" s="12">
        <v>5661</v>
      </c>
      <c r="Q20" s="12">
        <v>5827</v>
      </c>
      <c r="R20" s="12">
        <v>6090</v>
      </c>
      <c r="S20" s="12">
        <v>6343</v>
      </c>
      <c r="T20" s="12">
        <v>6583</v>
      </c>
      <c r="U20" s="12">
        <v>6769</v>
      </c>
      <c r="V20" s="12">
        <v>7021</v>
      </c>
      <c r="W20" s="28">
        <f t="shared" si="0"/>
        <v>1713</v>
      </c>
      <c r="X20" s="29">
        <f t="shared" si="1"/>
        <v>0.3227204220045215</v>
      </c>
    </row>
    <row r="21" spans="1:24" x14ac:dyDescent="0.35">
      <c r="A21" s="10" t="s">
        <v>40</v>
      </c>
      <c r="B21" s="11">
        <v>177</v>
      </c>
      <c r="C21" s="11">
        <v>184</v>
      </c>
      <c r="D21" s="11">
        <v>184</v>
      </c>
      <c r="E21" s="11">
        <v>188</v>
      </c>
      <c r="F21" s="10">
        <v>190</v>
      </c>
      <c r="G21" s="10">
        <v>194</v>
      </c>
      <c r="H21" s="10">
        <v>189</v>
      </c>
      <c r="I21" s="10">
        <v>192</v>
      </c>
      <c r="J21" s="10">
        <v>185</v>
      </c>
      <c r="K21" s="10">
        <v>178</v>
      </c>
      <c r="L21" s="10">
        <v>178</v>
      </c>
      <c r="M21" s="10">
        <v>177</v>
      </c>
      <c r="N21" s="10">
        <v>172</v>
      </c>
      <c r="O21" s="10">
        <v>175</v>
      </c>
      <c r="P21" s="10">
        <v>177</v>
      </c>
      <c r="Q21" s="10">
        <v>176</v>
      </c>
      <c r="R21" s="10">
        <v>184</v>
      </c>
      <c r="S21" s="10">
        <v>193</v>
      </c>
      <c r="T21" s="10">
        <v>191</v>
      </c>
      <c r="U21" s="10">
        <v>196</v>
      </c>
      <c r="V21" s="10">
        <v>201</v>
      </c>
      <c r="W21" s="28">
        <f t="shared" si="0"/>
        <v>24</v>
      </c>
      <c r="X21" s="29">
        <f t="shared" si="1"/>
        <v>0.13559322033898305</v>
      </c>
    </row>
    <row r="22" spans="1:24" x14ac:dyDescent="0.35">
      <c r="A22" s="10" t="s">
        <v>41</v>
      </c>
      <c r="B22" s="11">
        <v>666</v>
      </c>
      <c r="C22" s="11">
        <v>687</v>
      </c>
      <c r="D22" s="11">
        <v>714</v>
      </c>
      <c r="E22" s="11">
        <v>714</v>
      </c>
      <c r="F22" s="10">
        <v>729</v>
      </c>
      <c r="G22" s="10">
        <v>756</v>
      </c>
      <c r="H22" s="10">
        <v>760</v>
      </c>
      <c r="I22" s="10">
        <v>774</v>
      </c>
      <c r="J22" s="10">
        <v>769</v>
      </c>
      <c r="K22" s="10">
        <v>760</v>
      </c>
      <c r="L22" s="10">
        <v>751</v>
      </c>
      <c r="M22" s="10">
        <v>763</v>
      </c>
      <c r="N22" s="10">
        <v>783</v>
      </c>
      <c r="O22" s="10">
        <v>780</v>
      </c>
      <c r="P22" s="10">
        <v>785</v>
      </c>
      <c r="Q22" s="10">
        <v>803</v>
      </c>
      <c r="R22" s="10">
        <v>822</v>
      </c>
      <c r="S22" s="10">
        <v>860</v>
      </c>
      <c r="T22" s="10">
        <v>885</v>
      </c>
      <c r="U22" s="10">
        <v>910</v>
      </c>
      <c r="V22" s="10">
        <v>935</v>
      </c>
      <c r="W22" s="28">
        <f t="shared" si="0"/>
        <v>269</v>
      </c>
      <c r="X22" s="29">
        <f t="shared" si="1"/>
        <v>0.4039039039039039</v>
      </c>
    </row>
    <row r="23" spans="1:24" x14ac:dyDescent="0.35">
      <c r="A23" s="10" t="s">
        <v>42</v>
      </c>
      <c r="B23" s="11">
        <v>75</v>
      </c>
      <c r="C23" s="11">
        <v>73</v>
      </c>
      <c r="D23" s="11">
        <v>72</v>
      </c>
      <c r="E23" s="11">
        <v>74</v>
      </c>
      <c r="F23" s="10">
        <v>71</v>
      </c>
      <c r="G23" s="10">
        <v>67</v>
      </c>
      <c r="H23" s="10">
        <v>66</v>
      </c>
      <c r="I23" s="10">
        <v>66</v>
      </c>
      <c r="J23" s="10">
        <v>67</v>
      </c>
      <c r="K23" s="10">
        <v>69</v>
      </c>
      <c r="L23" s="10">
        <v>69</v>
      </c>
      <c r="M23" s="10">
        <v>67</v>
      </c>
      <c r="N23" s="10">
        <v>64</v>
      </c>
      <c r="O23" s="10">
        <v>65</v>
      </c>
      <c r="P23" s="10">
        <v>67</v>
      </c>
      <c r="Q23" s="10">
        <v>71</v>
      </c>
      <c r="R23" s="10">
        <v>70</v>
      </c>
      <c r="S23" s="10">
        <v>71</v>
      </c>
      <c r="T23" s="10">
        <v>75</v>
      </c>
      <c r="U23" s="10">
        <v>71</v>
      </c>
      <c r="V23" s="10">
        <v>75</v>
      </c>
      <c r="W23" s="28">
        <f t="shared" si="0"/>
        <v>0</v>
      </c>
      <c r="X23" s="29">
        <f t="shared" si="1"/>
        <v>0</v>
      </c>
    </row>
    <row r="24" spans="1:24" x14ac:dyDescent="0.35">
      <c r="A24" s="10" t="s">
        <v>43</v>
      </c>
      <c r="B24" s="11">
        <v>2537</v>
      </c>
      <c r="C24" s="11">
        <v>2561</v>
      </c>
      <c r="D24" s="11">
        <v>2617</v>
      </c>
      <c r="E24" s="11">
        <v>2664</v>
      </c>
      <c r="F24" s="10">
        <v>2749</v>
      </c>
      <c r="G24" s="12">
        <v>2750</v>
      </c>
      <c r="H24" s="12">
        <v>2763</v>
      </c>
      <c r="I24" s="12">
        <v>2788</v>
      </c>
      <c r="J24" s="12">
        <v>2770</v>
      </c>
      <c r="K24" s="12">
        <v>2738</v>
      </c>
      <c r="L24" s="12">
        <v>2735</v>
      </c>
      <c r="M24" s="12">
        <v>2733</v>
      </c>
      <c r="N24" s="12">
        <v>2752</v>
      </c>
      <c r="O24" s="12">
        <v>2778</v>
      </c>
      <c r="P24" s="12">
        <v>2827</v>
      </c>
      <c r="Q24" s="12">
        <v>2887</v>
      </c>
      <c r="R24" s="12">
        <v>2963</v>
      </c>
      <c r="S24" s="12">
        <v>3055</v>
      </c>
      <c r="T24" s="12">
        <v>3133</v>
      </c>
      <c r="U24" s="12">
        <v>3223</v>
      </c>
      <c r="V24" s="12">
        <v>3296</v>
      </c>
      <c r="W24" s="28">
        <f t="shared" si="0"/>
        <v>759</v>
      </c>
      <c r="X24" s="29">
        <f t="shared" si="1"/>
        <v>0.29917225068979109</v>
      </c>
    </row>
    <row r="25" spans="1:24" x14ac:dyDescent="0.35">
      <c r="A25" s="13" t="s">
        <v>44</v>
      </c>
      <c r="B25" s="14">
        <f t="shared" ref="B25:W25" si="2">SUM(B13:B24)</f>
        <v>11148</v>
      </c>
      <c r="C25" s="14">
        <f t="shared" si="2"/>
        <v>11292</v>
      </c>
      <c r="D25" s="14">
        <f t="shared" si="2"/>
        <v>11497</v>
      </c>
      <c r="E25" s="14">
        <f t="shared" si="2"/>
        <v>11669</v>
      </c>
      <c r="F25" s="14">
        <f t="shared" si="2"/>
        <v>11929</v>
      </c>
      <c r="G25" s="14">
        <f t="shared" si="2"/>
        <v>12000</v>
      </c>
      <c r="H25" s="14">
        <f t="shared" si="2"/>
        <v>12004</v>
      </c>
      <c r="I25" s="14">
        <f t="shared" si="2"/>
        <v>12100</v>
      </c>
      <c r="J25" s="15">
        <f t="shared" si="2"/>
        <v>11918</v>
      </c>
      <c r="K25" s="14">
        <f t="shared" si="2"/>
        <v>11738</v>
      </c>
      <c r="L25" s="14">
        <f t="shared" si="2"/>
        <v>11682</v>
      </c>
      <c r="M25" s="14">
        <f t="shared" si="2"/>
        <v>11701</v>
      </c>
      <c r="N25" s="15">
        <f t="shared" si="2"/>
        <v>11722</v>
      </c>
      <c r="O25" s="14">
        <f t="shared" si="2"/>
        <v>11756</v>
      </c>
      <c r="P25" s="14">
        <f t="shared" si="2"/>
        <v>12043</v>
      </c>
      <c r="Q25" s="14">
        <f t="shared" si="2"/>
        <v>12338</v>
      </c>
      <c r="R25" s="15">
        <f t="shared" si="2"/>
        <v>12782</v>
      </c>
      <c r="S25" s="14">
        <f t="shared" si="2"/>
        <v>13200</v>
      </c>
      <c r="T25" s="14">
        <f t="shared" si="2"/>
        <v>13587</v>
      </c>
      <c r="U25" s="14">
        <f t="shared" si="2"/>
        <v>13950</v>
      </c>
      <c r="V25" s="15">
        <f t="shared" si="2"/>
        <v>14356</v>
      </c>
      <c r="W25" s="15">
        <f t="shared" si="2"/>
        <v>3208</v>
      </c>
      <c r="X25" s="16">
        <f>W25/B25</f>
        <v>0.28776462145676357</v>
      </c>
    </row>
    <row r="26" spans="1:24" x14ac:dyDescent="0.35">
      <c r="S26" s="14"/>
      <c r="T26" s="17"/>
    </row>
    <row r="30" spans="1:24" x14ac:dyDescent="0.35">
      <c r="A30" s="18"/>
      <c r="B30" s="19" t="s">
        <v>6</v>
      </c>
      <c r="C30" s="19" t="s">
        <v>7</v>
      </c>
      <c r="D30" s="19" t="s">
        <v>7</v>
      </c>
      <c r="E30" s="19" t="s">
        <v>7</v>
      </c>
      <c r="F30" s="19" t="s">
        <v>7</v>
      </c>
      <c r="G30" s="19" t="s">
        <v>7</v>
      </c>
      <c r="H30" s="19" t="s">
        <v>7</v>
      </c>
      <c r="I30" s="19" t="s">
        <v>7</v>
      </c>
      <c r="J30" s="19" t="s">
        <v>7</v>
      </c>
      <c r="K30" s="19" t="s">
        <v>7</v>
      </c>
      <c r="L30" s="19" t="s">
        <v>7</v>
      </c>
      <c r="M30" s="19" t="s">
        <v>7</v>
      </c>
      <c r="N30" s="19" t="s">
        <v>7</v>
      </c>
      <c r="O30" s="19" t="s">
        <v>7</v>
      </c>
      <c r="P30" s="19" t="s">
        <v>7</v>
      </c>
      <c r="Q30" s="19" t="s">
        <v>7</v>
      </c>
      <c r="R30" s="19" t="s">
        <v>7</v>
      </c>
      <c r="S30" s="19" t="s">
        <v>7</v>
      </c>
      <c r="T30" s="20"/>
      <c r="U30" s="20"/>
      <c r="V30" s="20"/>
    </row>
    <row r="31" spans="1:24" x14ac:dyDescent="0.35">
      <c r="A31" s="18" t="s">
        <v>8</v>
      </c>
      <c r="B31" s="21"/>
      <c r="C31" s="21"/>
      <c r="D31" s="21"/>
      <c r="E31" s="21"/>
      <c r="F31" s="19" t="s">
        <v>9</v>
      </c>
      <c r="G31" s="19" t="s">
        <v>10</v>
      </c>
      <c r="H31" s="19" t="s">
        <v>11</v>
      </c>
      <c r="I31" s="19" t="s">
        <v>12</v>
      </c>
      <c r="J31" s="19" t="s">
        <v>13</v>
      </c>
      <c r="K31" s="19" t="s">
        <v>14</v>
      </c>
      <c r="L31" s="19" t="s">
        <v>15</v>
      </c>
      <c r="M31" s="19" t="s">
        <v>16</v>
      </c>
      <c r="N31" s="19" t="s">
        <v>17</v>
      </c>
      <c r="O31" s="19" t="s">
        <v>18</v>
      </c>
      <c r="P31" s="19" t="s">
        <v>19</v>
      </c>
      <c r="Q31" s="19" t="s">
        <v>20</v>
      </c>
      <c r="R31" s="19" t="s">
        <v>21</v>
      </c>
      <c r="S31" s="19" t="s">
        <v>22</v>
      </c>
      <c r="T31" s="19" t="s">
        <v>23</v>
      </c>
      <c r="U31" s="19" t="s">
        <v>24</v>
      </c>
      <c r="V31" s="19" t="s">
        <v>25</v>
      </c>
      <c r="W31" s="22" t="s">
        <v>51</v>
      </c>
    </row>
    <row r="32" spans="1:24" x14ac:dyDescent="0.35">
      <c r="A32" s="18" t="s">
        <v>45</v>
      </c>
      <c r="B32" s="23" t="s">
        <v>27</v>
      </c>
      <c r="C32" s="23" t="s">
        <v>28</v>
      </c>
      <c r="D32" s="23" t="s">
        <v>29</v>
      </c>
      <c r="E32" s="23" t="s">
        <v>30</v>
      </c>
      <c r="F32" s="19" t="s">
        <v>9</v>
      </c>
      <c r="G32" s="19" t="s">
        <v>10</v>
      </c>
      <c r="H32" s="19" t="s">
        <v>11</v>
      </c>
      <c r="I32" s="19" t="s">
        <v>12</v>
      </c>
      <c r="J32" s="19" t="s">
        <v>13</v>
      </c>
      <c r="K32" s="19" t="s">
        <v>14</v>
      </c>
      <c r="L32" s="19" t="s">
        <v>15</v>
      </c>
      <c r="M32" s="19" t="s">
        <v>16</v>
      </c>
      <c r="N32" s="19" t="s">
        <v>17</v>
      </c>
      <c r="O32" s="19" t="s">
        <v>18</v>
      </c>
      <c r="P32" s="19" t="s">
        <v>19</v>
      </c>
      <c r="Q32" s="19" t="s">
        <v>20</v>
      </c>
      <c r="R32" s="19" t="s">
        <v>21</v>
      </c>
      <c r="S32" s="19" t="s">
        <v>22</v>
      </c>
      <c r="T32" s="19" t="s">
        <v>23</v>
      </c>
      <c r="U32" s="19" t="s">
        <v>24</v>
      </c>
      <c r="V32" s="19" t="s">
        <v>25</v>
      </c>
      <c r="W32" s="22"/>
      <c r="X32" t="s">
        <v>31</v>
      </c>
    </row>
    <row r="33" spans="1:24" x14ac:dyDescent="0.35">
      <c r="A33" s="24" t="s">
        <v>46</v>
      </c>
      <c r="B33" s="11">
        <v>4</v>
      </c>
      <c r="C33" s="11">
        <v>4</v>
      </c>
      <c r="D33" s="11">
        <v>4</v>
      </c>
      <c r="E33" s="11">
        <v>4</v>
      </c>
      <c r="F33" s="24">
        <v>5</v>
      </c>
      <c r="G33" s="24">
        <v>4</v>
      </c>
      <c r="H33" s="24">
        <v>4</v>
      </c>
      <c r="I33" s="24">
        <v>4</v>
      </c>
      <c r="J33" s="24">
        <v>4</v>
      </c>
      <c r="K33" s="24">
        <v>4</v>
      </c>
      <c r="L33" s="24">
        <v>4</v>
      </c>
      <c r="M33" s="24">
        <v>4</v>
      </c>
      <c r="N33" s="24">
        <v>4</v>
      </c>
      <c r="O33" s="24">
        <v>4</v>
      </c>
      <c r="P33" s="24">
        <v>4</v>
      </c>
      <c r="Q33" s="24">
        <v>4</v>
      </c>
      <c r="R33" s="24">
        <v>4</v>
      </c>
      <c r="S33" s="24">
        <v>4</v>
      </c>
      <c r="T33" s="24">
        <v>4</v>
      </c>
      <c r="U33" s="24">
        <v>4</v>
      </c>
      <c r="V33" s="24">
        <v>4</v>
      </c>
      <c r="W33" s="27">
        <f>V33-B33</f>
        <v>0</v>
      </c>
      <c r="X33" s="30">
        <f>W33/B33</f>
        <v>0</v>
      </c>
    </row>
    <row r="34" spans="1:24" x14ac:dyDescent="0.35">
      <c r="A34" s="24" t="s">
        <v>47</v>
      </c>
      <c r="B34" s="11">
        <v>2565</v>
      </c>
      <c r="C34" s="11">
        <v>2535</v>
      </c>
      <c r="D34" s="11">
        <v>2511</v>
      </c>
      <c r="E34" s="11">
        <v>2480</v>
      </c>
      <c r="F34" s="25">
        <v>2589</v>
      </c>
      <c r="G34" s="25">
        <v>2557</v>
      </c>
      <c r="H34" s="25">
        <v>2538</v>
      </c>
      <c r="I34" s="25">
        <v>2516</v>
      </c>
      <c r="J34" s="25">
        <v>2482</v>
      </c>
      <c r="K34" s="25">
        <v>2420</v>
      </c>
      <c r="L34" s="25">
        <v>2382</v>
      </c>
      <c r="M34" s="25">
        <v>2357</v>
      </c>
      <c r="N34" s="25">
        <v>2321</v>
      </c>
      <c r="O34" s="25">
        <v>2263</v>
      </c>
      <c r="P34" s="25">
        <v>2229</v>
      </c>
      <c r="Q34" s="25">
        <v>2216</v>
      </c>
      <c r="R34" s="25">
        <v>2215</v>
      </c>
      <c r="S34" s="25">
        <v>2196</v>
      </c>
      <c r="T34" s="25">
        <v>2181</v>
      </c>
      <c r="U34" s="25">
        <v>2185</v>
      </c>
      <c r="V34" s="25">
        <v>2190</v>
      </c>
      <c r="W34" s="27">
        <f>V34-B34</f>
        <v>-375</v>
      </c>
      <c r="X34" s="30">
        <f t="shared" ref="X34:X37" si="3">W34/B34</f>
        <v>-0.14619883040935672</v>
      </c>
    </row>
    <row r="35" spans="1:24" x14ac:dyDescent="0.35">
      <c r="A35" s="24" t="s">
        <v>48</v>
      </c>
      <c r="B35" s="11">
        <v>287</v>
      </c>
      <c r="C35" s="11">
        <v>294</v>
      </c>
      <c r="D35" s="11">
        <v>291</v>
      </c>
      <c r="E35" s="11">
        <v>294</v>
      </c>
      <c r="F35" s="24">
        <v>413</v>
      </c>
      <c r="G35" s="24">
        <v>411</v>
      </c>
      <c r="H35" s="24">
        <v>410</v>
      </c>
      <c r="I35" s="24">
        <v>410</v>
      </c>
      <c r="J35" s="24">
        <v>408</v>
      </c>
      <c r="K35" s="24">
        <v>400</v>
      </c>
      <c r="L35" s="24">
        <v>399</v>
      </c>
      <c r="M35" s="24">
        <v>398</v>
      </c>
      <c r="N35" s="24">
        <v>406</v>
      </c>
      <c r="O35" s="24">
        <v>400</v>
      </c>
      <c r="P35" s="24">
        <v>412</v>
      </c>
      <c r="Q35" s="24">
        <v>413</v>
      </c>
      <c r="R35" s="24">
        <v>421</v>
      </c>
      <c r="S35" s="24">
        <v>425</v>
      </c>
      <c r="T35" s="24">
        <v>421</v>
      </c>
      <c r="U35" s="24">
        <v>419</v>
      </c>
      <c r="V35" s="24">
        <v>422</v>
      </c>
      <c r="W35" s="27">
        <f>V35-B35</f>
        <v>135</v>
      </c>
      <c r="X35" s="30">
        <f t="shared" si="3"/>
        <v>0.47038327526132406</v>
      </c>
    </row>
    <row r="36" spans="1:24" x14ac:dyDescent="0.35">
      <c r="A36" s="24" t="s">
        <v>49</v>
      </c>
      <c r="B36" s="11">
        <v>306</v>
      </c>
      <c r="C36" s="11">
        <v>312</v>
      </c>
      <c r="D36" s="11">
        <v>321</v>
      </c>
      <c r="E36" s="11">
        <v>319</v>
      </c>
      <c r="F36" s="24">
        <v>334</v>
      </c>
      <c r="G36" s="24">
        <v>332</v>
      </c>
      <c r="H36" s="24">
        <v>327</v>
      </c>
      <c r="I36" s="24">
        <v>346</v>
      </c>
      <c r="J36" s="24">
        <v>349</v>
      </c>
      <c r="K36" s="24">
        <v>351</v>
      </c>
      <c r="L36" s="24">
        <v>348</v>
      </c>
      <c r="M36" s="24">
        <v>364</v>
      </c>
      <c r="N36" s="24">
        <v>371</v>
      </c>
      <c r="O36" s="24">
        <v>375</v>
      </c>
      <c r="P36" s="24">
        <v>394</v>
      </c>
      <c r="Q36" s="24">
        <v>412</v>
      </c>
      <c r="R36" s="24">
        <v>454</v>
      </c>
      <c r="S36" s="24">
        <v>492</v>
      </c>
      <c r="T36" s="24">
        <v>527</v>
      </c>
      <c r="U36" s="24">
        <v>547</v>
      </c>
      <c r="V36" s="24">
        <v>581</v>
      </c>
      <c r="W36" s="27">
        <f>V36-B36</f>
        <v>275</v>
      </c>
      <c r="X36" s="30">
        <f t="shared" si="3"/>
        <v>0.89869281045751637</v>
      </c>
    </row>
    <row r="37" spans="1:24" x14ac:dyDescent="0.35">
      <c r="A37" s="24" t="s">
        <v>50</v>
      </c>
      <c r="B37" s="11">
        <v>7986</v>
      </c>
      <c r="C37" s="11">
        <v>8147</v>
      </c>
      <c r="D37" s="11">
        <v>8370</v>
      </c>
      <c r="E37" s="11">
        <v>8572</v>
      </c>
      <c r="F37" s="25">
        <v>8800</v>
      </c>
      <c r="G37" s="25">
        <v>8900</v>
      </c>
      <c r="H37" s="25">
        <v>8928</v>
      </c>
      <c r="I37" s="25">
        <v>9027</v>
      </c>
      <c r="J37" s="25">
        <v>8879</v>
      </c>
      <c r="K37" s="25">
        <v>8766</v>
      </c>
      <c r="L37" s="25">
        <v>8759</v>
      </c>
      <c r="M37" s="25">
        <v>8796</v>
      </c>
      <c r="N37" s="25">
        <v>8837</v>
      </c>
      <c r="O37" s="25">
        <v>8935</v>
      </c>
      <c r="P37" s="25">
        <v>9229</v>
      </c>
      <c r="Q37" s="25">
        <v>9522</v>
      </c>
      <c r="R37" s="25">
        <v>9929</v>
      </c>
      <c r="S37" s="25">
        <v>10335</v>
      </c>
      <c r="T37" s="25">
        <v>10689</v>
      </c>
      <c r="U37" s="25">
        <v>11029</v>
      </c>
      <c r="V37" s="25">
        <v>11390</v>
      </c>
      <c r="W37" s="27">
        <f>V37-B37</f>
        <v>3404</v>
      </c>
      <c r="X37" s="30">
        <f t="shared" si="3"/>
        <v>0.42624593037816177</v>
      </c>
    </row>
    <row r="38" spans="1:24" x14ac:dyDescent="0.35">
      <c r="W38" s="26"/>
    </row>
  </sheetData>
  <mergeCells count="37">
    <mergeCell ref="S31:S32"/>
    <mergeCell ref="T31:T32"/>
    <mergeCell ref="U31:U32"/>
    <mergeCell ref="V31:V32"/>
    <mergeCell ref="W31:W32"/>
    <mergeCell ref="M31:M32"/>
    <mergeCell ref="N31:N32"/>
    <mergeCell ref="O31:O32"/>
    <mergeCell ref="P31:P32"/>
    <mergeCell ref="Q31:Q32"/>
    <mergeCell ref="R31:R32"/>
    <mergeCell ref="U11:U12"/>
    <mergeCell ref="V11:V12"/>
    <mergeCell ref="B30:S30"/>
    <mergeCell ref="F31:F32"/>
    <mergeCell ref="G31:G32"/>
    <mergeCell ref="H31:H32"/>
    <mergeCell ref="I31:I32"/>
    <mergeCell ref="J31:J32"/>
    <mergeCell ref="K31:K32"/>
    <mergeCell ref="L31:L32"/>
    <mergeCell ref="O11:O12"/>
    <mergeCell ref="P11:P12"/>
    <mergeCell ref="Q11:Q12"/>
    <mergeCell ref="R11:R12"/>
    <mergeCell ref="S11:S12"/>
    <mergeCell ref="T11:T12"/>
    <mergeCell ref="B10:R10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Yasmine Feriani</dc:creator>
  <cp:lastModifiedBy>Yasmine Feriani</cp:lastModifiedBy>
  <dcterms:created xsi:type="dcterms:W3CDTF">2024-05-08T16:51:05Z</dcterms:created>
  <dcterms:modified xsi:type="dcterms:W3CDTF">2024-05-08T17:15:50Z</dcterms:modified>
</cp:coreProperties>
</file>