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https://d.docs.live.net/32c8423f54abf87c/Thonon Folz/MDL Fonds/WTD/WTD 2025/"/>
    </mc:Choice>
  </mc:AlternateContent>
  <xr:revisionPtr revIDLastSave="0" documentId="8_{F765CECE-F100-4A02-8912-EF91BFB45CC4}" xr6:coauthVersionLast="47" xr6:coauthVersionMax="47" xr10:uidLastSave="{00000000-0000-0000-0000-000000000000}"/>
  <bookViews>
    <workbookView xWindow="2080" yWindow="960" windowWidth="42720" windowHeight="16080" firstSheet="3" activeTab="3" xr2:uid="{584F8B58-C76D-2F49-82AD-6B9628BD4748}"/>
  </bookViews>
  <sheets>
    <sheet name="Puntentelling" sheetId="30" r:id="rId1"/>
    <sheet name="Nationaal op alfabet" sheetId="21" r:id="rId2"/>
    <sheet name="Nationale ranglijst 2025" sheetId="28" r:id="rId3"/>
    <sheet name="Per provincie" sheetId="23" r:id="rId4"/>
    <sheet name="Friesch DB, LC" sheetId="6" r:id="rId5"/>
    <sheet name="DvhN" sheetId="4" r:id="rId6"/>
    <sheet name="De Stentor" sheetId="2" r:id="rId7"/>
    <sheet name="NH Dagblad" sheetId="7" r:id="rId8"/>
    <sheet name="Het Parool" sheetId="26" r:id="rId9"/>
    <sheet name="TC Tubantia" sheetId="3" r:id="rId10"/>
    <sheet name="HaarlemsD LeidschD IJmuiderC" sheetId="9" r:id="rId11"/>
    <sheet name="Gooi- en Eemlander" sheetId="8" r:id="rId12"/>
    <sheet name="AD HC" sheetId="14" r:id="rId13"/>
    <sheet name="AD RD" sheetId="20" r:id="rId14"/>
    <sheet name="AD UN" sheetId="10" r:id="rId15"/>
    <sheet name="AD Groene Hart" sheetId="12" r:id="rId16"/>
    <sheet name="AD AC" sheetId="11" r:id="rId17"/>
    <sheet name="AD Dordtenaar Rivierenland" sheetId="13" r:id="rId18"/>
    <sheet name="De Gelderlander" sheetId="1" r:id="rId19"/>
    <sheet name="PZC" sheetId="15" r:id="rId20"/>
    <sheet name="BN De Stem" sheetId="16" r:id="rId21"/>
    <sheet name="BD" sheetId="17" r:id="rId22"/>
    <sheet name="ED" sheetId="18" r:id="rId23"/>
    <sheet name="De Limburger" sheetId="19" r:id="rId24"/>
  </sheets>
  <definedNames>
    <definedName name="_xlnm._FilterDatabase" localSheetId="1" hidden="1">'Nationaal op alfabet'!$A$1:$V$343</definedName>
    <definedName name="_xlnm._FilterDatabase" localSheetId="2" hidden="1">'Nationale ranglijst 2025'!$A$1:$D$337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1" l="1"/>
  <c r="F5" i="10"/>
  <c r="F2" i="10"/>
  <c r="F4" i="12"/>
  <c r="F38" i="26"/>
  <c r="F2" i="13"/>
  <c r="F39" i="1"/>
  <c r="F113" i="28"/>
  <c r="F177" i="28"/>
  <c r="F238" i="28"/>
  <c r="F188" i="28"/>
  <c r="F333" i="28"/>
  <c r="F214" i="28"/>
  <c r="F66" i="28"/>
  <c r="F164" i="28"/>
  <c r="F318" i="28"/>
  <c r="F305" i="28"/>
  <c r="F176" i="28"/>
  <c r="F108" i="28"/>
  <c r="F294" i="28"/>
  <c r="F96" i="28"/>
  <c r="F152" i="28"/>
  <c r="F199" i="28"/>
  <c r="F78" i="28"/>
  <c r="F296" i="28"/>
  <c r="F173" i="28"/>
  <c r="F115" i="28"/>
  <c r="F147" i="28"/>
  <c r="F269" i="28"/>
  <c r="F99" i="28"/>
  <c r="F95" i="28"/>
  <c r="F15" i="28"/>
  <c r="F146" i="28"/>
  <c r="F327" i="28"/>
  <c r="F40" i="28"/>
  <c r="F75" i="28"/>
  <c r="F8" i="28"/>
  <c r="F36" i="28"/>
  <c r="F301" i="28"/>
  <c r="F12" i="28"/>
  <c r="F281" i="28"/>
  <c r="F221" i="28"/>
  <c r="F204" i="28"/>
  <c r="F92" i="28"/>
  <c r="F287" i="28"/>
  <c r="F47" i="28"/>
  <c r="F14" i="28"/>
  <c r="F165" i="28"/>
  <c r="F131" i="28"/>
  <c r="F195" i="28"/>
  <c r="F343" i="28"/>
  <c r="F80" i="28"/>
  <c r="F33" i="28"/>
  <c r="F242" i="28"/>
  <c r="F91" i="28"/>
  <c r="F203" i="28"/>
  <c r="F288" i="28"/>
  <c r="F73" i="28"/>
  <c r="F275" i="28"/>
  <c r="F6" i="28"/>
  <c r="F193" i="28"/>
  <c r="F259" i="28"/>
  <c r="F224" i="28"/>
  <c r="F58" i="28"/>
  <c r="F253" i="28"/>
  <c r="F196" i="28"/>
  <c r="F81" i="28"/>
  <c r="F192" i="28"/>
  <c r="F225" i="28"/>
  <c r="F53" i="28"/>
  <c r="F126" i="28"/>
  <c r="F13" i="28"/>
  <c r="F159" i="28"/>
  <c r="F26" i="28"/>
  <c r="F109" i="28"/>
  <c r="F320" i="28"/>
  <c r="F11" i="28"/>
  <c r="F157" i="28"/>
  <c r="F22" i="28"/>
  <c r="F4" i="28"/>
  <c r="F69" i="28"/>
  <c r="F68" i="28"/>
  <c r="F208" i="28"/>
  <c r="F313" i="28"/>
  <c r="F161" i="28"/>
  <c r="F34" i="28"/>
  <c r="F285" i="28"/>
  <c r="F172" i="28"/>
  <c r="F143" i="28"/>
  <c r="F240" i="28"/>
  <c r="F326" i="28"/>
  <c r="F77" i="28"/>
  <c r="F154" i="28"/>
  <c r="F29" i="28"/>
  <c r="F298" i="28"/>
  <c r="F308" i="28"/>
  <c r="F337" i="28"/>
  <c r="F82" i="28"/>
  <c r="F42" i="28"/>
  <c r="F5" i="28"/>
  <c r="F205" i="28"/>
  <c r="F63" i="28"/>
  <c r="F170" i="28"/>
  <c r="F314" i="28"/>
  <c r="F342" i="28"/>
  <c r="F86" i="28"/>
  <c r="F27" i="28"/>
  <c r="F46" i="28"/>
  <c r="F254" i="28"/>
  <c r="F118" i="28"/>
  <c r="F136" i="28"/>
  <c r="F162" i="28"/>
  <c r="F48" i="28"/>
  <c r="F127" i="28"/>
  <c r="F158" i="28"/>
  <c r="F84" i="28"/>
  <c r="F312" i="28"/>
  <c r="F226" i="28"/>
  <c r="F49" i="28"/>
  <c r="F200" i="28"/>
  <c r="F265" i="28"/>
  <c r="F112" i="28"/>
  <c r="F216" i="28"/>
  <c r="F206" i="28"/>
  <c r="F236" i="28"/>
  <c r="F187" i="28"/>
  <c r="F50" i="28"/>
  <c r="F129" i="28"/>
  <c r="F20" i="28"/>
  <c r="F290" i="28"/>
  <c r="F39" i="28"/>
  <c r="F114" i="28"/>
  <c r="F97" i="28"/>
  <c r="F45" i="28"/>
  <c r="F270" i="28"/>
  <c r="F283" i="28"/>
  <c r="F59" i="28"/>
  <c r="F94" i="28"/>
  <c r="F10" i="28"/>
  <c r="F151" i="28"/>
  <c r="F117" i="28"/>
  <c r="F232" i="28"/>
  <c r="F336" i="28"/>
  <c r="F227" i="28"/>
  <c r="F70" i="28"/>
  <c r="F210" i="28"/>
  <c r="F120" i="28"/>
  <c r="F279" i="28"/>
  <c r="F17" i="28"/>
  <c r="F7" i="28"/>
  <c r="F9" i="28"/>
  <c r="F297" i="28"/>
  <c r="F190" i="28"/>
  <c r="F140" i="28"/>
  <c r="F19" i="28"/>
  <c r="F282" i="28"/>
  <c r="F104" i="28"/>
  <c r="F334" i="28"/>
  <c r="F277" i="28"/>
  <c r="F186" i="28"/>
  <c r="F93" i="28"/>
  <c r="F43" i="28"/>
  <c r="F310" i="28"/>
  <c r="F229" i="28"/>
  <c r="F51" i="28"/>
  <c r="F256" i="28"/>
  <c r="F98" i="28"/>
  <c r="F135" i="28"/>
  <c r="F167" i="28"/>
  <c r="F258" i="28"/>
  <c r="F64" i="28"/>
  <c r="F241" i="28"/>
  <c r="F137" i="28"/>
  <c r="F134" i="28"/>
  <c r="F110" i="28"/>
  <c r="F332" i="28"/>
  <c r="F35" i="28"/>
  <c r="F231" i="28"/>
  <c r="F325" i="28"/>
  <c r="F166" i="28"/>
  <c r="F101" i="28"/>
  <c r="F223" i="28"/>
  <c r="F267" i="28"/>
  <c r="F300" i="28"/>
  <c r="F304" i="28"/>
  <c r="F150" i="28"/>
  <c r="F209" i="28"/>
  <c r="F18" i="28"/>
  <c r="F55" i="28"/>
  <c r="F16" i="28"/>
  <c r="F255" i="28"/>
  <c r="F149" i="28"/>
  <c r="F340" i="28"/>
  <c r="F21" i="28"/>
  <c r="F317" i="28"/>
  <c r="F121" i="28"/>
  <c r="F319" i="28"/>
  <c r="F264" i="28"/>
  <c r="F247" i="28"/>
  <c r="F235" i="28"/>
  <c r="F179" i="28"/>
  <c r="F122" i="28"/>
  <c r="F178" i="28"/>
  <c r="F303" i="28"/>
  <c r="F292" i="28"/>
  <c r="F251" i="28"/>
  <c r="F295" i="28"/>
  <c r="F222" i="28"/>
  <c r="F202" i="28"/>
  <c r="F228" i="28"/>
  <c r="F128" i="28"/>
  <c r="F182" i="28"/>
  <c r="F125" i="28"/>
  <c r="F197" i="28"/>
  <c r="F250" i="28"/>
  <c r="F218" i="28"/>
  <c r="F330" i="28"/>
  <c r="F76" i="28"/>
  <c r="F119" i="28"/>
  <c r="F171" i="28"/>
  <c r="F194" i="28"/>
  <c r="F299" i="28"/>
  <c r="F103" i="28"/>
  <c r="F276" i="28"/>
  <c r="F52" i="28"/>
  <c r="F100" i="28"/>
  <c r="F155" i="28"/>
  <c r="F237" i="28"/>
  <c r="F329" i="28"/>
  <c r="F272" i="28"/>
  <c r="F3" i="28"/>
  <c r="F60" i="28"/>
  <c r="F61" i="28"/>
  <c r="F145" i="28"/>
  <c r="F168" i="28"/>
  <c r="F245" i="28"/>
  <c r="F234" i="28"/>
  <c r="F183" i="28"/>
  <c r="F89" i="28"/>
  <c r="F280" i="28"/>
  <c r="F160" i="28"/>
  <c r="F156" i="28"/>
  <c r="F175" i="28"/>
  <c r="F72" i="28"/>
  <c r="F302" i="28"/>
  <c r="F85" i="28"/>
  <c r="F130" i="28"/>
  <c r="F323" i="28"/>
  <c r="F111" i="28"/>
  <c r="F328" i="28"/>
  <c r="F244" i="28"/>
  <c r="F339" i="28"/>
  <c r="F321" i="28"/>
  <c r="F249" i="28"/>
  <c r="F71" i="28"/>
  <c r="F284" i="28"/>
  <c r="F79" i="28"/>
  <c r="F271" i="28"/>
  <c r="F62" i="28"/>
  <c r="F246" i="28"/>
  <c r="F307" i="28"/>
  <c r="F289" i="28"/>
  <c r="F180" i="28"/>
  <c r="F217" i="28"/>
  <c r="F181" i="28"/>
  <c r="F67" i="28"/>
  <c r="F274" i="28"/>
  <c r="F306" i="28"/>
  <c r="F141" i="28"/>
  <c r="F331" i="28"/>
  <c r="F257" i="28"/>
  <c r="F213" i="28"/>
  <c r="F185" i="28"/>
  <c r="F207" i="28"/>
  <c r="F278" i="28"/>
  <c r="F28" i="28"/>
  <c r="F37" i="28"/>
  <c r="F107" i="28"/>
  <c r="F338" i="28"/>
  <c r="F106" i="28"/>
  <c r="F174" i="28"/>
  <c r="F211" i="28"/>
  <c r="F31" i="28"/>
  <c r="F56" i="28"/>
  <c r="F239" i="28"/>
  <c r="F54" i="28"/>
  <c r="F252" i="28"/>
  <c r="F142" i="28"/>
  <c r="F105" i="28"/>
  <c r="F25" i="28"/>
  <c r="F74" i="28"/>
  <c r="F83" i="28"/>
  <c r="F38" i="28"/>
  <c r="F273" i="28"/>
  <c r="F335" i="28"/>
  <c r="F41" i="28"/>
  <c r="F133" i="28"/>
  <c r="F291" i="28"/>
  <c r="F219" i="28"/>
  <c r="F123" i="28"/>
  <c r="F248" i="28"/>
  <c r="F88" i="28"/>
  <c r="F198" i="28"/>
  <c r="F169" i="28"/>
  <c r="F90" i="28"/>
  <c r="F324" i="28"/>
  <c r="F191" i="28"/>
  <c r="F309" i="28"/>
  <c r="F260" i="28"/>
  <c r="F316" i="28"/>
  <c r="F184" i="28"/>
  <c r="F311" i="28"/>
  <c r="F261" i="28"/>
  <c r="F116" i="28"/>
  <c r="F65" i="28"/>
  <c r="F230" i="28"/>
  <c r="F44" i="28"/>
  <c r="F286" i="28"/>
  <c r="F315" i="28"/>
  <c r="F148" i="28"/>
  <c r="F124" i="28"/>
  <c r="F322" i="28"/>
  <c r="F243" i="28"/>
  <c r="F153" i="28"/>
  <c r="F215" i="28"/>
  <c r="F220" i="28"/>
  <c r="F341" i="28"/>
  <c r="F144" i="28"/>
  <c r="F139" i="28"/>
  <c r="F163" i="28"/>
  <c r="F189" i="28"/>
  <c r="F32" i="28"/>
  <c r="F293" i="28"/>
  <c r="F2" i="28"/>
  <c r="F23" i="28"/>
  <c r="F266" i="28"/>
  <c r="F268" i="28"/>
  <c r="F102" i="28"/>
  <c r="F262" i="28"/>
  <c r="F212" i="28"/>
  <c r="F24" i="28"/>
  <c r="F263" i="28"/>
  <c r="F132" i="28"/>
  <c r="F30" i="28"/>
  <c r="F57" i="28"/>
  <c r="F201" i="28"/>
  <c r="F138" i="28"/>
  <c r="F233" i="28"/>
  <c r="F87" i="28"/>
  <c r="G4" i="23"/>
  <c r="G2" i="23"/>
  <c r="G5" i="23"/>
  <c r="G6" i="23"/>
  <c r="G7" i="23"/>
  <c r="G8" i="23"/>
  <c r="G10" i="23"/>
  <c r="G11" i="23"/>
  <c r="G9" i="23"/>
  <c r="G13" i="23"/>
  <c r="G12" i="23"/>
  <c r="G14" i="23"/>
  <c r="G15" i="23"/>
  <c r="G17" i="23"/>
  <c r="G16" i="23"/>
  <c r="G18" i="23"/>
  <c r="G19" i="23"/>
  <c r="G20" i="23"/>
  <c r="G22" i="23"/>
  <c r="G21" i="23"/>
  <c r="G25" i="23"/>
  <c r="G23" i="23"/>
  <c r="G24" i="23"/>
  <c r="G27" i="23"/>
  <c r="G28" i="23"/>
  <c r="G26" i="23"/>
  <c r="G29" i="23"/>
  <c r="G31" i="23"/>
  <c r="G32" i="23"/>
  <c r="G30" i="23"/>
  <c r="G33" i="23"/>
  <c r="G34" i="23"/>
  <c r="G35" i="23"/>
  <c r="G37" i="23"/>
  <c r="G36" i="23"/>
  <c r="G38" i="23"/>
  <c r="G39" i="23"/>
  <c r="G40" i="23"/>
  <c r="G41" i="23"/>
  <c r="G43" i="23"/>
  <c r="G44" i="23"/>
  <c r="G45" i="23"/>
  <c r="G46" i="23"/>
  <c r="G49" i="23"/>
  <c r="G47" i="23"/>
  <c r="G42" i="23"/>
  <c r="G51" i="23"/>
  <c r="G52" i="23"/>
  <c r="G55" i="23"/>
  <c r="G50" i="23"/>
  <c r="G61" i="23"/>
  <c r="G58" i="23"/>
  <c r="G59" i="23"/>
  <c r="G54" i="23"/>
  <c r="G57" i="23"/>
  <c r="G60" i="23"/>
  <c r="G53" i="23"/>
  <c r="G63" i="23"/>
  <c r="G62" i="23"/>
  <c r="G48" i="23"/>
  <c r="G65" i="23"/>
  <c r="G56" i="23"/>
  <c r="G69" i="23"/>
  <c r="G66" i="23"/>
  <c r="G64" i="23"/>
  <c r="G67" i="23"/>
  <c r="G73" i="23"/>
  <c r="G70" i="23"/>
  <c r="G68" i="23"/>
  <c r="G74" i="23"/>
  <c r="G71" i="23"/>
  <c r="G72" i="23"/>
  <c r="G77" i="23"/>
  <c r="G76" i="23"/>
  <c r="G79" i="23"/>
  <c r="G81" i="23"/>
  <c r="G75" i="23"/>
  <c r="G78" i="23"/>
  <c r="G80" i="23"/>
  <c r="G83" i="23"/>
  <c r="G84" i="23"/>
  <c r="G87" i="23"/>
  <c r="G82" i="23"/>
  <c r="G85" i="23"/>
  <c r="G86" i="23"/>
  <c r="G88" i="23"/>
  <c r="G89" i="23"/>
  <c r="G91" i="23"/>
  <c r="G90" i="23"/>
  <c r="G93" i="23"/>
  <c r="G95" i="23"/>
  <c r="G92" i="23"/>
  <c r="G94" i="23"/>
  <c r="G97" i="23"/>
  <c r="G96" i="23"/>
  <c r="G98" i="23"/>
  <c r="G99" i="23"/>
  <c r="G100" i="23"/>
  <c r="G103" i="23"/>
  <c r="G105" i="23"/>
  <c r="G104" i="23"/>
  <c r="G102" i="23"/>
  <c r="G106" i="23"/>
  <c r="G101" i="23"/>
  <c r="G107" i="23"/>
  <c r="G109" i="23"/>
  <c r="G111" i="23"/>
  <c r="G113" i="23"/>
  <c r="G117" i="23"/>
  <c r="G108" i="23"/>
  <c r="G112" i="23"/>
  <c r="G110" i="23"/>
  <c r="G114" i="23"/>
  <c r="G115" i="23"/>
  <c r="G118" i="23"/>
  <c r="G120" i="23"/>
  <c r="G116" i="23"/>
  <c r="G122" i="23"/>
  <c r="G123" i="23"/>
  <c r="G126" i="23"/>
  <c r="G121" i="23"/>
  <c r="G119" i="23"/>
  <c r="G127" i="23"/>
  <c r="G125" i="23"/>
  <c r="G124" i="23"/>
  <c r="G128" i="23"/>
  <c r="G129" i="23"/>
  <c r="G131" i="23"/>
  <c r="G133" i="23"/>
  <c r="G134" i="23"/>
  <c r="G130" i="23"/>
  <c r="G135" i="23"/>
  <c r="G132" i="23"/>
  <c r="G137" i="23"/>
  <c r="G139" i="23"/>
  <c r="G141" i="23"/>
  <c r="G136" i="23"/>
  <c r="G142" i="23"/>
  <c r="G140" i="23"/>
  <c r="G143" i="23"/>
  <c r="G138" i="23"/>
  <c r="G156" i="23"/>
  <c r="G145" i="23"/>
  <c r="G146" i="23"/>
  <c r="G149" i="23"/>
  <c r="G147" i="23"/>
  <c r="G150" i="23"/>
  <c r="G152" i="23"/>
  <c r="G160" i="23"/>
  <c r="G148" i="23"/>
  <c r="G144" i="23"/>
  <c r="G155" i="23"/>
  <c r="G154" i="23"/>
  <c r="G153" i="23"/>
  <c r="G164" i="23"/>
  <c r="G159" i="23"/>
  <c r="G158" i="23"/>
  <c r="G151" i="23"/>
  <c r="G165" i="23"/>
  <c r="G167" i="23"/>
  <c r="G161" i="23"/>
  <c r="G168" i="23"/>
  <c r="G177" i="23"/>
  <c r="G157" i="23"/>
  <c r="G162" i="23"/>
  <c r="G169" i="23"/>
  <c r="G166" i="23"/>
  <c r="G163" i="23"/>
  <c r="G176" i="23"/>
  <c r="G180" i="23"/>
  <c r="G181" i="23"/>
  <c r="G170" i="23"/>
  <c r="G174" i="23"/>
  <c r="G178" i="23"/>
  <c r="G182" i="23"/>
  <c r="G171" i="23"/>
  <c r="G172" i="23"/>
  <c r="G179" i="23"/>
  <c r="G175" i="23"/>
  <c r="G173" i="23"/>
  <c r="G183" i="23"/>
  <c r="G184" i="23"/>
  <c r="G185" i="23"/>
  <c r="G186" i="23"/>
  <c r="G188" i="23"/>
  <c r="G187" i="23"/>
  <c r="G189" i="23"/>
  <c r="G196" i="23"/>
  <c r="G191" i="23"/>
  <c r="G194" i="23"/>
  <c r="G203" i="23"/>
  <c r="G192" i="23"/>
  <c r="G198" i="23"/>
  <c r="G200" i="23"/>
  <c r="G197" i="23"/>
  <c r="G195" i="23"/>
  <c r="G207" i="23"/>
  <c r="G204" i="23"/>
  <c r="G193" i="23"/>
  <c r="G202" i="23"/>
  <c r="G190" i="23"/>
  <c r="G201" i="23"/>
  <c r="G199" i="23"/>
  <c r="G205" i="23"/>
  <c r="G206" i="23"/>
  <c r="G210" i="23"/>
  <c r="G215" i="23"/>
  <c r="G213" i="23"/>
  <c r="G209" i="23"/>
  <c r="G212" i="23"/>
  <c r="G214" i="23"/>
  <c r="G208" i="23"/>
  <c r="G211" i="23"/>
  <c r="G218" i="23"/>
  <c r="G216" i="23"/>
  <c r="G217" i="23"/>
  <c r="G225" i="23"/>
  <c r="G219" i="23"/>
  <c r="G222" i="23"/>
  <c r="G224" i="23"/>
  <c r="G223" i="23"/>
  <c r="G226" i="23"/>
  <c r="G221" i="23"/>
  <c r="G228" i="23"/>
  <c r="G227" i="23"/>
  <c r="G220" i="23"/>
  <c r="G229" i="23"/>
  <c r="G230" i="23"/>
  <c r="G232" i="23"/>
  <c r="G233" i="23"/>
  <c r="G231" i="23"/>
  <c r="G235" i="23"/>
  <c r="G234" i="23"/>
  <c r="G238" i="23"/>
  <c r="G237" i="23"/>
  <c r="G236" i="23"/>
  <c r="G243" i="23"/>
  <c r="G242" i="23"/>
  <c r="G244" i="23"/>
  <c r="G239" i="23"/>
  <c r="G240" i="23"/>
  <c r="G246" i="23"/>
  <c r="G251" i="23"/>
  <c r="G241" i="23"/>
  <c r="G245" i="23"/>
  <c r="G248" i="23"/>
  <c r="G247" i="23"/>
  <c r="G250" i="23"/>
  <c r="G249" i="23"/>
  <c r="G252" i="23"/>
  <c r="G253" i="23"/>
  <c r="G254" i="23"/>
  <c r="G255" i="23"/>
  <c r="G258" i="23"/>
  <c r="G257" i="23"/>
  <c r="G260" i="23"/>
  <c r="G265" i="23"/>
  <c r="G259" i="23"/>
  <c r="G263" i="23"/>
  <c r="G264" i="23"/>
  <c r="G261" i="23"/>
  <c r="G256" i="23"/>
  <c r="G266" i="23"/>
  <c r="G269" i="23"/>
  <c r="G271" i="23"/>
  <c r="G267" i="23"/>
  <c r="G268" i="23"/>
  <c r="G273" i="23"/>
  <c r="G272" i="23"/>
  <c r="G262" i="23"/>
  <c r="G274" i="23"/>
  <c r="G270" i="23"/>
  <c r="G276" i="23"/>
  <c r="G275" i="23"/>
  <c r="G277" i="23"/>
  <c r="G278" i="23"/>
  <c r="G279" i="23"/>
  <c r="G280" i="23"/>
  <c r="G281" i="23"/>
  <c r="G282" i="23"/>
  <c r="G284" i="23"/>
  <c r="G285" i="23"/>
  <c r="G283" i="23"/>
  <c r="G286" i="23"/>
  <c r="G289" i="23"/>
  <c r="G288" i="23"/>
  <c r="G287" i="23"/>
  <c r="G290" i="23"/>
  <c r="G292" i="23"/>
  <c r="G291" i="23"/>
  <c r="G293" i="23"/>
  <c r="G294" i="23"/>
  <c r="G295" i="23"/>
  <c r="G296" i="23"/>
  <c r="G297" i="23"/>
  <c r="G300" i="23"/>
  <c r="G298" i="23"/>
  <c r="G299" i="23"/>
  <c r="G303" i="23"/>
  <c r="G307" i="23"/>
  <c r="G306" i="23"/>
  <c r="G309" i="23"/>
  <c r="G311" i="23"/>
  <c r="G304" i="23"/>
  <c r="G305" i="23"/>
  <c r="G302" i="23"/>
  <c r="G308" i="23"/>
  <c r="G310" i="23"/>
  <c r="G320" i="23"/>
  <c r="G301" i="23"/>
  <c r="G313" i="23"/>
  <c r="G325" i="23"/>
  <c r="G316" i="23"/>
  <c r="G318" i="23"/>
  <c r="G315" i="23"/>
  <c r="G319" i="23"/>
  <c r="G317" i="23"/>
  <c r="G322" i="23"/>
  <c r="G328" i="23"/>
  <c r="G314" i="23"/>
  <c r="G323" i="23"/>
  <c r="G312" i="23"/>
  <c r="G326" i="23"/>
  <c r="G330" i="23"/>
  <c r="G321" i="23"/>
  <c r="G335" i="23"/>
  <c r="G337" i="23"/>
  <c r="G329" i="23"/>
  <c r="G332" i="23"/>
  <c r="G338" i="23"/>
  <c r="G327" i="23"/>
  <c r="G333" i="23"/>
  <c r="G336" i="23"/>
  <c r="G331" i="23"/>
  <c r="G340" i="23"/>
  <c r="G334" i="23"/>
  <c r="G324" i="23"/>
  <c r="G341" i="23"/>
  <c r="G342" i="23"/>
  <c r="G339" i="23"/>
  <c r="G343" i="23"/>
  <c r="H4" i="23"/>
  <c r="I4" i="23"/>
  <c r="J4" i="23"/>
  <c r="K4" i="23"/>
  <c r="L4" i="23"/>
  <c r="H2" i="23"/>
  <c r="I2" i="23"/>
  <c r="J2" i="23"/>
  <c r="K2" i="23"/>
  <c r="L2" i="23"/>
  <c r="H5" i="23"/>
  <c r="I5" i="23"/>
  <c r="J5" i="23"/>
  <c r="K5" i="23"/>
  <c r="L5" i="23"/>
  <c r="H6" i="23"/>
  <c r="I6" i="23"/>
  <c r="J6" i="23"/>
  <c r="K6" i="23"/>
  <c r="L6" i="23"/>
  <c r="H7" i="23"/>
  <c r="I7" i="23"/>
  <c r="J7" i="23"/>
  <c r="K7" i="23"/>
  <c r="L7" i="23"/>
  <c r="H8" i="23"/>
  <c r="I8" i="23"/>
  <c r="J8" i="23"/>
  <c r="K8" i="23"/>
  <c r="L8" i="23"/>
  <c r="H10" i="23"/>
  <c r="I10" i="23"/>
  <c r="J10" i="23"/>
  <c r="K10" i="23"/>
  <c r="L10" i="23"/>
  <c r="H11" i="23"/>
  <c r="I11" i="23"/>
  <c r="J11" i="23"/>
  <c r="K11" i="23"/>
  <c r="L11" i="23"/>
  <c r="H9" i="23"/>
  <c r="I9" i="23"/>
  <c r="J9" i="23"/>
  <c r="K9" i="23"/>
  <c r="L9" i="23"/>
  <c r="H13" i="23"/>
  <c r="I13" i="23"/>
  <c r="J13" i="23"/>
  <c r="K13" i="23"/>
  <c r="L13" i="23"/>
  <c r="H12" i="23"/>
  <c r="I12" i="23"/>
  <c r="J12" i="23"/>
  <c r="K12" i="23"/>
  <c r="L12" i="23"/>
  <c r="H14" i="23"/>
  <c r="I14" i="23"/>
  <c r="J14" i="23"/>
  <c r="K14" i="23"/>
  <c r="L14" i="23"/>
  <c r="H15" i="23"/>
  <c r="I15" i="23"/>
  <c r="J15" i="23"/>
  <c r="K15" i="23"/>
  <c r="L15" i="23"/>
  <c r="H17" i="23"/>
  <c r="I17" i="23"/>
  <c r="J17" i="23"/>
  <c r="K17" i="23"/>
  <c r="L17" i="23"/>
  <c r="H16" i="23"/>
  <c r="I16" i="23"/>
  <c r="J16" i="23"/>
  <c r="K16" i="23"/>
  <c r="L16" i="23"/>
  <c r="H18" i="23"/>
  <c r="I18" i="23"/>
  <c r="J18" i="23"/>
  <c r="K18" i="23"/>
  <c r="L18" i="23"/>
  <c r="H19" i="23"/>
  <c r="I19" i="23"/>
  <c r="J19" i="23"/>
  <c r="K19" i="23"/>
  <c r="L19" i="23"/>
  <c r="H20" i="23"/>
  <c r="I20" i="23"/>
  <c r="J20" i="23"/>
  <c r="K20" i="23"/>
  <c r="L20" i="23"/>
  <c r="H22" i="23"/>
  <c r="I22" i="23"/>
  <c r="J22" i="23"/>
  <c r="K22" i="23"/>
  <c r="L22" i="23"/>
  <c r="H21" i="23"/>
  <c r="I21" i="23"/>
  <c r="J21" i="23"/>
  <c r="K21" i="23"/>
  <c r="L21" i="23"/>
  <c r="H25" i="23"/>
  <c r="I25" i="23"/>
  <c r="J25" i="23"/>
  <c r="K25" i="23"/>
  <c r="L25" i="23"/>
  <c r="H23" i="23"/>
  <c r="I23" i="23"/>
  <c r="J23" i="23"/>
  <c r="K23" i="23"/>
  <c r="L23" i="23"/>
  <c r="H24" i="23"/>
  <c r="I24" i="23"/>
  <c r="J24" i="23"/>
  <c r="K24" i="23"/>
  <c r="L24" i="23"/>
  <c r="H27" i="23"/>
  <c r="I27" i="23"/>
  <c r="J27" i="23"/>
  <c r="K27" i="23"/>
  <c r="L27" i="23"/>
  <c r="H28" i="23"/>
  <c r="I28" i="23"/>
  <c r="J28" i="23"/>
  <c r="K28" i="23"/>
  <c r="L28" i="23"/>
  <c r="H26" i="23"/>
  <c r="I26" i="23"/>
  <c r="J26" i="23"/>
  <c r="K26" i="23"/>
  <c r="L26" i="23"/>
  <c r="H29" i="23"/>
  <c r="I29" i="23"/>
  <c r="J29" i="23"/>
  <c r="K29" i="23"/>
  <c r="L29" i="23"/>
  <c r="H31" i="23"/>
  <c r="I31" i="23"/>
  <c r="J31" i="23"/>
  <c r="K31" i="23"/>
  <c r="L31" i="23"/>
  <c r="H32" i="23"/>
  <c r="I32" i="23"/>
  <c r="J32" i="23"/>
  <c r="K32" i="23"/>
  <c r="L32" i="23"/>
  <c r="H30" i="23"/>
  <c r="I30" i="23"/>
  <c r="J30" i="23"/>
  <c r="K30" i="23"/>
  <c r="L30" i="23"/>
  <c r="H33" i="23"/>
  <c r="I33" i="23"/>
  <c r="J33" i="23"/>
  <c r="K33" i="23"/>
  <c r="L33" i="23"/>
  <c r="H34" i="23"/>
  <c r="I34" i="23"/>
  <c r="J34" i="23"/>
  <c r="K34" i="23"/>
  <c r="L34" i="23"/>
  <c r="H35" i="23"/>
  <c r="I35" i="23"/>
  <c r="J35" i="23"/>
  <c r="K35" i="23"/>
  <c r="L35" i="23"/>
  <c r="H37" i="23"/>
  <c r="I37" i="23"/>
  <c r="J37" i="23"/>
  <c r="K37" i="23"/>
  <c r="L37" i="23"/>
  <c r="H36" i="23"/>
  <c r="I36" i="23"/>
  <c r="J36" i="23"/>
  <c r="K36" i="23"/>
  <c r="L36" i="23"/>
  <c r="H38" i="23"/>
  <c r="I38" i="23"/>
  <c r="J38" i="23"/>
  <c r="K38" i="23"/>
  <c r="L38" i="23"/>
  <c r="H39" i="23"/>
  <c r="I39" i="23"/>
  <c r="J39" i="23"/>
  <c r="K39" i="23"/>
  <c r="L39" i="23"/>
  <c r="H40" i="23"/>
  <c r="I40" i="23"/>
  <c r="J40" i="23"/>
  <c r="K40" i="23"/>
  <c r="L40" i="23"/>
  <c r="H41" i="23"/>
  <c r="I41" i="23"/>
  <c r="J41" i="23"/>
  <c r="K41" i="23"/>
  <c r="L41" i="23"/>
  <c r="H43" i="23"/>
  <c r="I43" i="23"/>
  <c r="J43" i="23"/>
  <c r="K43" i="23"/>
  <c r="L43" i="23"/>
  <c r="H44" i="23"/>
  <c r="I44" i="23"/>
  <c r="J44" i="23"/>
  <c r="K44" i="23"/>
  <c r="L44" i="23"/>
  <c r="H45" i="23"/>
  <c r="I45" i="23"/>
  <c r="J45" i="23"/>
  <c r="K45" i="23"/>
  <c r="L45" i="23"/>
  <c r="H46" i="23"/>
  <c r="I46" i="23"/>
  <c r="J46" i="23"/>
  <c r="K46" i="23"/>
  <c r="L46" i="23"/>
  <c r="H49" i="23"/>
  <c r="I49" i="23"/>
  <c r="J49" i="23"/>
  <c r="K49" i="23"/>
  <c r="L49" i="23"/>
  <c r="H47" i="23"/>
  <c r="I47" i="23"/>
  <c r="J47" i="23"/>
  <c r="K47" i="23"/>
  <c r="L47" i="23"/>
  <c r="H42" i="23"/>
  <c r="I42" i="23"/>
  <c r="J42" i="23"/>
  <c r="K42" i="23"/>
  <c r="L42" i="23"/>
  <c r="H51" i="23"/>
  <c r="I51" i="23"/>
  <c r="J51" i="23"/>
  <c r="K51" i="23"/>
  <c r="L51" i="23"/>
  <c r="H52" i="23"/>
  <c r="I52" i="23"/>
  <c r="J52" i="23"/>
  <c r="K52" i="23"/>
  <c r="L52" i="23"/>
  <c r="H55" i="23"/>
  <c r="I55" i="23"/>
  <c r="J55" i="23"/>
  <c r="K55" i="23"/>
  <c r="L55" i="23"/>
  <c r="H50" i="23"/>
  <c r="I50" i="23"/>
  <c r="J50" i="23"/>
  <c r="K50" i="23"/>
  <c r="L50" i="23"/>
  <c r="H61" i="23"/>
  <c r="I61" i="23"/>
  <c r="J61" i="23"/>
  <c r="K61" i="23"/>
  <c r="L61" i="23"/>
  <c r="H58" i="23"/>
  <c r="I58" i="23"/>
  <c r="J58" i="23"/>
  <c r="K58" i="23"/>
  <c r="L58" i="23"/>
  <c r="H59" i="23"/>
  <c r="I59" i="23"/>
  <c r="J59" i="23"/>
  <c r="K59" i="23"/>
  <c r="L59" i="23"/>
  <c r="H54" i="23"/>
  <c r="I54" i="23"/>
  <c r="J54" i="23"/>
  <c r="K54" i="23"/>
  <c r="L54" i="23"/>
  <c r="H57" i="23"/>
  <c r="I57" i="23"/>
  <c r="J57" i="23"/>
  <c r="K57" i="23"/>
  <c r="L57" i="23"/>
  <c r="H60" i="23"/>
  <c r="I60" i="23"/>
  <c r="J60" i="23"/>
  <c r="K60" i="23"/>
  <c r="L60" i="23"/>
  <c r="H53" i="23"/>
  <c r="I53" i="23"/>
  <c r="J53" i="23"/>
  <c r="K53" i="23"/>
  <c r="L53" i="23"/>
  <c r="H63" i="23"/>
  <c r="I63" i="23"/>
  <c r="J63" i="23"/>
  <c r="K63" i="23"/>
  <c r="L63" i="23"/>
  <c r="H62" i="23"/>
  <c r="I62" i="23"/>
  <c r="J62" i="23"/>
  <c r="K62" i="23"/>
  <c r="L62" i="23"/>
  <c r="H48" i="23"/>
  <c r="I48" i="23"/>
  <c r="J48" i="23"/>
  <c r="K48" i="23"/>
  <c r="L48" i="23"/>
  <c r="H65" i="23"/>
  <c r="I65" i="23"/>
  <c r="J65" i="23"/>
  <c r="K65" i="23"/>
  <c r="L65" i="23"/>
  <c r="H56" i="23"/>
  <c r="I56" i="23"/>
  <c r="J56" i="23"/>
  <c r="K56" i="23"/>
  <c r="L56" i="23"/>
  <c r="H69" i="23"/>
  <c r="I69" i="23"/>
  <c r="J69" i="23"/>
  <c r="K69" i="23"/>
  <c r="L69" i="23"/>
  <c r="H66" i="23"/>
  <c r="I66" i="23"/>
  <c r="J66" i="23"/>
  <c r="K66" i="23"/>
  <c r="L66" i="23"/>
  <c r="H64" i="23"/>
  <c r="I64" i="23"/>
  <c r="J64" i="23"/>
  <c r="K64" i="23"/>
  <c r="L64" i="23"/>
  <c r="H67" i="23"/>
  <c r="I67" i="23"/>
  <c r="J67" i="23"/>
  <c r="K67" i="23"/>
  <c r="L67" i="23"/>
  <c r="H73" i="23"/>
  <c r="I73" i="23"/>
  <c r="J73" i="23"/>
  <c r="K73" i="23"/>
  <c r="L73" i="23"/>
  <c r="H70" i="23"/>
  <c r="I70" i="23"/>
  <c r="J70" i="23"/>
  <c r="K70" i="23"/>
  <c r="L70" i="23"/>
  <c r="H68" i="23"/>
  <c r="I68" i="23"/>
  <c r="J68" i="23"/>
  <c r="K68" i="23"/>
  <c r="L68" i="23"/>
  <c r="H74" i="23"/>
  <c r="I74" i="23"/>
  <c r="J74" i="23"/>
  <c r="K74" i="23"/>
  <c r="L74" i="23"/>
  <c r="H71" i="23"/>
  <c r="I71" i="23"/>
  <c r="J71" i="23"/>
  <c r="K71" i="23"/>
  <c r="L71" i="23"/>
  <c r="H72" i="23"/>
  <c r="I72" i="23"/>
  <c r="J72" i="23"/>
  <c r="K72" i="23"/>
  <c r="L72" i="23"/>
  <c r="H77" i="23"/>
  <c r="I77" i="23"/>
  <c r="J77" i="23"/>
  <c r="K77" i="23"/>
  <c r="L77" i="23"/>
  <c r="H76" i="23"/>
  <c r="I76" i="23"/>
  <c r="J76" i="23"/>
  <c r="K76" i="23"/>
  <c r="L76" i="23"/>
  <c r="H79" i="23"/>
  <c r="I79" i="23"/>
  <c r="J79" i="23"/>
  <c r="K79" i="23"/>
  <c r="L79" i="23"/>
  <c r="H81" i="23"/>
  <c r="I81" i="23"/>
  <c r="J81" i="23"/>
  <c r="K81" i="23"/>
  <c r="L81" i="23"/>
  <c r="H75" i="23"/>
  <c r="I75" i="23"/>
  <c r="J75" i="23"/>
  <c r="K75" i="23"/>
  <c r="L75" i="23"/>
  <c r="H78" i="23"/>
  <c r="I78" i="23"/>
  <c r="J78" i="23"/>
  <c r="K78" i="23"/>
  <c r="L78" i="23"/>
  <c r="H80" i="23"/>
  <c r="I80" i="23"/>
  <c r="J80" i="23"/>
  <c r="K80" i="23"/>
  <c r="L80" i="23"/>
  <c r="H83" i="23"/>
  <c r="I83" i="23"/>
  <c r="J83" i="23"/>
  <c r="K83" i="23"/>
  <c r="L83" i="23"/>
  <c r="H84" i="23"/>
  <c r="I84" i="23"/>
  <c r="J84" i="23"/>
  <c r="K84" i="23"/>
  <c r="L84" i="23"/>
  <c r="H87" i="23"/>
  <c r="I87" i="23"/>
  <c r="J87" i="23"/>
  <c r="K87" i="23"/>
  <c r="L87" i="23"/>
  <c r="H82" i="23"/>
  <c r="I82" i="23"/>
  <c r="J82" i="23"/>
  <c r="K82" i="23"/>
  <c r="L82" i="23"/>
  <c r="H85" i="23"/>
  <c r="I85" i="23"/>
  <c r="J85" i="23"/>
  <c r="K85" i="23"/>
  <c r="L85" i="23"/>
  <c r="H86" i="23"/>
  <c r="I86" i="23"/>
  <c r="J86" i="23"/>
  <c r="K86" i="23"/>
  <c r="L86" i="23"/>
  <c r="H88" i="23"/>
  <c r="I88" i="23"/>
  <c r="J88" i="23"/>
  <c r="K88" i="23"/>
  <c r="L88" i="23"/>
  <c r="H89" i="23"/>
  <c r="I89" i="23"/>
  <c r="J89" i="23"/>
  <c r="K89" i="23"/>
  <c r="L89" i="23"/>
  <c r="H91" i="23"/>
  <c r="I91" i="23"/>
  <c r="J91" i="23"/>
  <c r="K91" i="23"/>
  <c r="L91" i="23"/>
  <c r="H90" i="23"/>
  <c r="I90" i="23"/>
  <c r="J90" i="23"/>
  <c r="K90" i="23"/>
  <c r="L90" i="23"/>
  <c r="H93" i="23"/>
  <c r="I93" i="23"/>
  <c r="J93" i="23"/>
  <c r="K93" i="23"/>
  <c r="L93" i="23"/>
  <c r="H95" i="23"/>
  <c r="I95" i="23"/>
  <c r="J95" i="23"/>
  <c r="K95" i="23"/>
  <c r="L95" i="23"/>
  <c r="H92" i="23"/>
  <c r="I92" i="23"/>
  <c r="J92" i="23"/>
  <c r="K92" i="23"/>
  <c r="L92" i="23"/>
  <c r="H94" i="23"/>
  <c r="I94" i="23"/>
  <c r="J94" i="23"/>
  <c r="K94" i="23"/>
  <c r="L94" i="23"/>
  <c r="H97" i="23"/>
  <c r="I97" i="23"/>
  <c r="J97" i="23"/>
  <c r="K97" i="23"/>
  <c r="L97" i="23"/>
  <c r="H96" i="23"/>
  <c r="I96" i="23"/>
  <c r="J96" i="23"/>
  <c r="K96" i="23"/>
  <c r="L96" i="23"/>
  <c r="H98" i="23"/>
  <c r="I98" i="23"/>
  <c r="J98" i="23"/>
  <c r="K98" i="23"/>
  <c r="L98" i="23"/>
  <c r="H99" i="23"/>
  <c r="I99" i="23"/>
  <c r="J99" i="23"/>
  <c r="K99" i="23"/>
  <c r="L99" i="23"/>
  <c r="H100" i="23"/>
  <c r="I100" i="23"/>
  <c r="J100" i="23"/>
  <c r="K100" i="23"/>
  <c r="L100" i="23"/>
  <c r="H103" i="23"/>
  <c r="I103" i="23"/>
  <c r="J103" i="23"/>
  <c r="K103" i="23"/>
  <c r="L103" i="23"/>
  <c r="H105" i="23"/>
  <c r="I105" i="23"/>
  <c r="J105" i="23"/>
  <c r="K105" i="23"/>
  <c r="L105" i="23"/>
  <c r="H104" i="23"/>
  <c r="I104" i="23"/>
  <c r="J104" i="23"/>
  <c r="K104" i="23"/>
  <c r="L104" i="23"/>
  <c r="H102" i="23"/>
  <c r="I102" i="23"/>
  <c r="J102" i="23"/>
  <c r="K102" i="23"/>
  <c r="L102" i="23"/>
  <c r="H106" i="23"/>
  <c r="I106" i="23"/>
  <c r="J106" i="23"/>
  <c r="K106" i="23"/>
  <c r="L106" i="23"/>
  <c r="H101" i="23"/>
  <c r="I101" i="23"/>
  <c r="J101" i="23"/>
  <c r="K101" i="23"/>
  <c r="L101" i="23"/>
  <c r="H107" i="23"/>
  <c r="I107" i="23"/>
  <c r="J107" i="23"/>
  <c r="K107" i="23"/>
  <c r="L107" i="23"/>
  <c r="H109" i="23"/>
  <c r="I109" i="23"/>
  <c r="J109" i="23"/>
  <c r="K109" i="23"/>
  <c r="L109" i="23"/>
  <c r="H111" i="23"/>
  <c r="I111" i="23"/>
  <c r="J111" i="23"/>
  <c r="K111" i="23"/>
  <c r="L111" i="23"/>
  <c r="H113" i="23"/>
  <c r="I113" i="23"/>
  <c r="J113" i="23"/>
  <c r="K113" i="23"/>
  <c r="L113" i="23"/>
  <c r="H117" i="23"/>
  <c r="I117" i="23"/>
  <c r="J117" i="23"/>
  <c r="K117" i="23"/>
  <c r="L117" i="23"/>
  <c r="H108" i="23"/>
  <c r="I108" i="23"/>
  <c r="J108" i="23"/>
  <c r="K108" i="23"/>
  <c r="L108" i="23"/>
  <c r="H112" i="23"/>
  <c r="I112" i="23"/>
  <c r="J112" i="23"/>
  <c r="K112" i="23"/>
  <c r="L112" i="23"/>
  <c r="H110" i="23"/>
  <c r="I110" i="23"/>
  <c r="J110" i="23"/>
  <c r="K110" i="23"/>
  <c r="L110" i="23"/>
  <c r="H114" i="23"/>
  <c r="I114" i="23"/>
  <c r="J114" i="23"/>
  <c r="K114" i="23"/>
  <c r="L114" i="23"/>
  <c r="H115" i="23"/>
  <c r="I115" i="23"/>
  <c r="J115" i="23"/>
  <c r="K115" i="23"/>
  <c r="L115" i="23"/>
  <c r="H118" i="23"/>
  <c r="I118" i="23"/>
  <c r="J118" i="23"/>
  <c r="K118" i="23"/>
  <c r="L118" i="23"/>
  <c r="H120" i="23"/>
  <c r="I120" i="23"/>
  <c r="J120" i="23"/>
  <c r="K120" i="23"/>
  <c r="L120" i="23"/>
  <c r="H116" i="23"/>
  <c r="I116" i="23"/>
  <c r="J116" i="23"/>
  <c r="K116" i="23"/>
  <c r="L116" i="23"/>
  <c r="H122" i="23"/>
  <c r="I122" i="23"/>
  <c r="J122" i="23"/>
  <c r="K122" i="23"/>
  <c r="L122" i="23"/>
  <c r="H123" i="23"/>
  <c r="I123" i="23"/>
  <c r="J123" i="23"/>
  <c r="K123" i="23"/>
  <c r="L123" i="23"/>
  <c r="H126" i="23"/>
  <c r="I126" i="23"/>
  <c r="J126" i="23"/>
  <c r="K126" i="23"/>
  <c r="L126" i="23"/>
  <c r="H121" i="23"/>
  <c r="I121" i="23"/>
  <c r="J121" i="23"/>
  <c r="K121" i="23"/>
  <c r="L121" i="23"/>
  <c r="H119" i="23"/>
  <c r="I119" i="23"/>
  <c r="J119" i="23"/>
  <c r="K119" i="23"/>
  <c r="L119" i="23"/>
  <c r="H127" i="23"/>
  <c r="I127" i="23"/>
  <c r="J127" i="23"/>
  <c r="K127" i="23"/>
  <c r="L127" i="23"/>
  <c r="H125" i="23"/>
  <c r="I125" i="23"/>
  <c r="J125" i="23"/>
  <c r="K125" i="23"/>
  <c r="L125" i="23"/>
  <c r="H124" i="23"/>
  <c r="I124" i="23"/>
  <c r="J124" i="23"/>
  <c r="K124" i="23"/>
  <c r="L124" i="23"/>
  <c r="H128" i="23"/>
  <c r="I128" i="23"/>
  <c r="J128" i="23"/>
  <c r="K128" i="23"/>
  <c r="L128" i="23"/>
  <c r="H129" i="23"/>
  <c r="I129" i="23"/>
  <c r="J129" i="23"/>
  <c r="K129" i="23"/>
  <c r="L129" i="23"/>
  <c r="H131" i="23"/>
  <c r="I131" i="23"/>
  <c r="J131" i="23"/>
  <c r="K131" i="23"/>
  <c r="L131" i="23"/>
  <c r="H133" i="23"/>
  <c r="I133" i="23"/>
  <c r="J133" i="23"/>
  <c r="K133" i="23"/>
  <c r="L133" i="23"/>
  <c r="H134" i="23"/>
  <c r="I134" i="23"/>
  <c r="J134" i="23"/>
  <c r="K134" i="23"/>
  <c r="L134" i="23"/>
  <c r="H130" i="23"/>
  <c r="I130" i="23"/>
  <c r="J130" i="23"/>
  <c r="K130" i="23"/>
  <c r="L130" i="23"/>
  <c r="H135" i="23"/>
  <c r="I135" i="23"/>
  <c r="J135" i="23"/>
  <c r="K135" i="23"/>
  <c r="L135" i="23"/>
  <c r="H132" i="23"/>
  <c r="I132" i="23"/>
  <c r="J132" i="23"/>
  <c r="K132" i="23"/>
  <c r="L132" i="23"/>
  <c r="H137" i="23"/>
  <c r="I137" i="23"/>
  <c r="J137" i="23"/>
  <c r="K137" i="23"/>
  <c r="L137" i="23"/>
  <c r="H139" i="23"/>
  <c r="I139" i="23"/>
  <c r="J139" i="23"/>
  <c r="K139" i="23"/>
  <c r="L139" i="23"/>
  <c r="H141" i="23"/>
  <c r="I141" i="23"/>
  <c r="J141" i="23"/>
  <c r="K141" i="23"/>
  <c r="L141" i="23"/>
  <c r="H136" i="23"/>
  <c r="I136" i="23"/>
  <c r="J136" i="23"/>
  <c r="K136" i="23"/>
  <c r="L136" i="23"/>
  <c r="H142" i="23"/>
  <c r="I142" i="23"/>
  <c r="J142" i="23"/>
  <c r="K142" i="23"/>
  <c r="L142" i="23"/>
  <c r="H140" i="23"/>
  <c r="I140" i="23"/>
  <c r="J140" i="23"/>
  <c r="K140" i="23"/>
  <c r="L140" i="23"/>
  <c r="H143" i="23"/>
  <c r="I143" i="23"/>
  <c r="J143" i="23"/>
  <c r="K143" i="23"/>
  <c r="L143" i="23"/>
  <c r="H138" i="23"/>
  <c r="I138" i="23"/>
  <c r="J138" i="23"/>
  <c r="K138" i="23"/>
  <c r="L138" i="23"/>
  <c r="H156" i="23"/>
  <c r="I156" i="23"/>
  <c r="J156" i="23"/>
  <c r="K156" i="23"/>
  <c r="L156" i="23"/>
  <c r="H145" i="23"/>
  <c r="I145" i="23"/>
  <c r="J145" i="23"/>
  <c r="K145" i="23"/>
  <c r="L145" i="23"/>
  <c r="H146" i="23"/>
  <c r="I146" i="23"/>
  <c r="J146" i="23"/>
  <c r="K146" i="23"/>
  <c r="L146" i="23"/>
  <c r="H149" i="23"/>
  <c r="I149" i="23"/>
  <c r="J149" i="23"/>
  <c r="K149" i="23"/>
  <c r="L149" i="23"/>
  <c r="H147" i="23"/>
  <c r="I147" i="23"/>
  <c r="J147" i="23"/>
  <c r="K147" i="23"/>
  <c r="L147" i="23"/>
  <c r="H150" i="23"/>
  <c r="I150" i="23"/>
  <c r="J150" i="23"/>
  <c r="K150" i="23"/>
  <c r="L150" i="23"/>
  <c r="H152" i="23"/>
  <c r="I152" i="23"/>
  <c r="J152" i="23"/>
  <c r="K152" i="23"/>
  <c r="L152" i="23"/>
  <c r="H160" i="23"/>
  <c r="I160" i="23"/>
  <c r="J160" i="23"/>
  <c r="K160" i="23"/>
  <c r="L160" i="23"/>
  <c r="H148" i="23"/>
  <c r="I148" i="23"/>
  <c r="J148" i="23"/>
  <c r="K148" i="23"/>
  <c r="L148" i="23"/>
  <c r="H144" i="23"/>
  <c r="I144" i="23"/>
  <c r="J144" i="23"/>
  <c r="K144" i="23"/>
  <c r="L144" i="23"/>
  <c r="H155" i="23"/>
  <c r="I155" i="23"/>
  <c r="J155" i="23"/>
  <c r="K155" i="23"/>
  <c r="L155" i="23"/>
  <c r="H154" i="23"/>
  <c r="I154" i="23"/>
  <c r="J154" i="23"/>
  <c r="K154" i="23"/>
  <c r="L154" i="23"/>
  <c r="H153" i="23"/>
  <c r="I153" i="23"/>
  <c r="J153" i="23"/>
  <c r="K153" i="23"/>
  <c r="L153" i="23"/>
  <c r="H164" i="23"/>
  <c r="I164" i="23"/>
  <c r="J164" i="23"/>
  <c r="K164" i="23"/>
  <c r="L164" i="23"/>
  <c r="H159" i="23"/>
  <c r="I159" i="23"/>
  <c r="J159" i="23"/>
  <c r="K159" i="23"/>
  <c r="L159" i="23"/>
  <c r="H158" i="23"/>
  <c r="I158" i="23"/>
  <c r="J158" i="23"/>
  <c r="K158" i="23"/>
  <c r="L158" i="23"/>
  <c r="H151" i="23"/>
  <c r="I151" i="23"/>
  <c r="J151" i="23"/>
  <c r="K151" i="23"/>
  <c r="L151" i="23"/>
  <c r="H165" i="23"/>
  <c r="I165" i="23"/>
  <c r="J165" i="23"/>
  <c r="K165" i="23"/>
  <c r="L165" i="23"/>
  <c r="H167" i="23"/>
  <c r="I167" i="23"/>
  <c r="J167" i="23"/>
  <c r="K167" i="23"/>
  <c r="L167" i="23"/>
  <c r="H161" i="23"/>
  <c r="I161" i="23"/>
  <c r="J161" i="23"/>
  <c r="K161" i="23"/>
  <c r="L161" i="23"/>
  <c r="H168" i="23"/>
  <c r="I168" i="23"/>
  <c r="J168" i="23"/>
  <c r="K168" i="23"/>
  <c r="L168" i="23"/>
  <c r="H177" i="23"/>
  <c r="I177" i="23"/>
  <c r="J177" i="23"/>
  <c r="K177" i="23"/>
  <c r="L177" i="23"/>
  <c r="H157" i="23"/>
  <c r="I157" i="23"/>
  <c r="J157" i="23"/>
  <c r="K157" i="23"/>
  <c r="L157" i="23"/>
  <c r="H162" i="23"/>
  <c r="I162" i="23"/>
  <c r="J162" i="23"/>
  <c r="K162" i="23"/>
  <c r="L162" i="23"/>
  <c r="H169" i="23"/>
  <c r="I169" i="23"/>
  <c r="J169" i="23"/>
  <c r="K169" i="23"/>
  <c r="L169" i="23"/>
  <c r="H166" i="23"/>
  <c r="I166" i="23"/>
  <c r="J166" i="23"/>
  <c r="K166" i="23"/>
  <c r="L166" i="23"/>
  <c r="H163" i="23"/>
  <c r="I163" i="23"/>
  <c r="J163" i="23"/>
  <c r="K163" i="23"/>
  <c r="L163" i="23"/>
  <c r="H176" i="23"/>
  <c r="I176" i="23"/>
  <c r="J176" i="23"/>
  <c r="K176" i="23"/>
  <c r="L176" i="23"/>
  <c r="H180" i="23"/>
  <c r="I180" i="23"/>
  <c r="J180" i="23"/>
  <c r="K180" i="23"/>
  <c r="L180" i="23"/>
  <c r="H181" i="23"/>
  <c r="I181" i="23"/>
  <c r="J181" i="23"/>
  <c r="K181" i="23"/>
  <c r="L181" i="23"/>
  <c r="H170" i="23"/>
  <c r="I170" i="23"/>
  <c r="J170" i="23"/>
  <c r="K170" i="23"/>
  <c r="L170" i="23"/>
  <c r="H174" i="23"/>
  <c r="I174" i="23"/>
  <c r="J174" i="23"/>
  <c r="K174" i="23"/>
  <c r="L174" i="23"/>
  <c r="H178" i="23"/>
  <c r="I178" i="23"/>
  <c r="J178" i="23"/>
  <c r="K178" i="23"/>
  <c r="L178" i="23"/>
  <c r="H182" i="23"/>
  <c r="I182" i="23"/>
  <c r="J182" i="23"/>
  <c r="K182" i="23"/>
  <c r="L182" i="23"/>
  <c r="H171" i="23"/>
  <c r="I171" i="23"/>
  <c r="J171" i="23"/>
  <c r="K171" i="23"/>
  <c r="L171" i="23"/>
  <c r="H172" i="23"/>
  <c r="I172" i="23"/>
  <c r="J172" i="23"/>
  <c r="K172" i="23"/>
  <c r="L172" i="23"/>
  <c r="H179" i="23"/>
  <c r="I179" i="23"/>
  <c r="J179" i="23"/>
  <c r="K179" i="23"/>
  <c r="L179" i="23"/>
  <c r="H175" i="23"/>
  <c r="I175" i="23"/>
  <c r="J175" i="23"/>
  <c r="K175" i="23"/>
  <c r="L175" i="23"/>
  <c r="H173" i="23"/>
  <c r="I173" i="23"/>
  <c r="J173" i="23"/>
  <c r="K173" i="23"/>
  <c r="L173" i="23"/>
  <c r="H183" i="23"/>
  <c r="I183" i="23"/>
  <c r="J183" i="23"/>
  <c r="K183" i="23"/>
  <c r="L183" i="23"/>
  <c r="H184" i="23"/>
  <c r="I184" i="23"/>
  <c r="J184" i="23"/>
  <c r="K184" i="23"/>
  <c r="L184" i="23"/>
  <c r="H185" i="23"/>
  <c r="I185" i="23"/>
  <c r="J185" i="23"/>
  <c r="K185" i="23"/>
  <c r="L185" i="23"/>
  <c r="H186" i="23"/>
  <c r="I186" i="23"/>
  <c r="J186" i="23"/>
  <c r="K186" i="23"/>
  <c r="L186" i="23"/>
  <c r="H188" i="23"/>
  <c r="I188" i="23"/>
  <c r="J188" i="23"/>
  <c r="K188" i="23"/>
  <c r="L188" i="23"/>
  <c r="H187" i="23"/>
  <c r="I187" i="23"/>
  <c r="J187" i="23"/>
  <c r="K187" i="23"/>
  <c r="L187" i="23"/>
  <c r="H189" i="23"/>
  <c r="I189" i="23"/>
  <c r="J189" i="23"/>
  <c r="K189" i="23"/>
  <c r="L189" i="23"/>
  <c r="H196" i="23"/>
  <c r="I196" i="23"/>
  <c r="J196" i="23"/>
  <c r="K196" i="23"/>
  <c r="L196" i="23"/>
  <c r="H191" i="23"/>
  <c r="I191" i="23"/>
  <c r="J191" i="23"/>
  <c r="K191" i="23"/>
  <c r="L191" i="23"/>
  <c r="H194" i="23"/>
  <c r="I194" i="23"/>
  <c r="J194" i="23"/>
  <c r="K194" i="23"/>
  <c r="L194" i="23"/>
  <c r="H203" i="23"/>
  <c r="I203" i="23"/>
  <c r="J203" i="23"/>
  <c r="K203" i="23"/>
  <c r="L203" i="23"/>
  <c r="H192" i="23"/>
  <c r="I192" i="23"/>
  <c r="J192" i="23"/>
  <c r="K192" i="23"/>
  <c r="L192" i="23"/>
  <c r="H198" i="23"/>
  <c r="I198" i="23"/>
  <c r="J198" i="23"/>
  <c r="K198" i="23"/>
  <c r="L198" i="23"/>
  <c r="H200" i="23"/>
  <c r="I200" i="23"/>
  <c r="J200" i="23"/>
  <c r="K200" i="23"/>
  <c r="L200" i="23"/>
  <c r="H197" i="23"/>
  <c r="I197" i="23"/>
  <c r="J197" i="23"/>
  <c r="K197" i="23"/>
  <c r="L197" i="23"/>
  <c r="H195" i="23"/>
  <c r="I195" i="23"/>
  <c r="J195" i="23"/>
  <c r="K195" i="23"/>
  <c r="L195" i="23"/>
  <c r="H207" i="23"/>
  <c r="I207" i="23"/>
  <c r="J207" i="23"/>
  <c r="K207" i="23"/>
  <c r="L207" i="23"/>
  <c r="H204" i="23"/>
  <c r="I204" i="23"/>
  <c r="J204" i="23"/>
  <c r="K204" i="23"/>
  <c r="L204" i="23"/>
  <c r="H193" i="23"/>
  <c r="I193" i="23"/>
  <c r="J193" i="23"/>
  <c r="K193" i="23"/>
  <c r="L193" i="23"/>
  <c r="H202" i="23"/>
  <c r="I202" i="23"/>
  <c r="J202" i="23"/>
  <c r="K202" i="23"/>
  <c r="L202" i="23"/>
  <c r="H190" i="23"/>
  <c r="I190" i="23"/>
  <c r="J190" i="23"/>
  <c r="K190" i="23"/>
  <c r="L190" i="23"/>
  <c r="H201" i="23"/>
  <c r="I201" i="23"/>
  <c r="J201" i="23"/>
  <c r="K201" i="23"/>
  <c r="L201" i="23"/>
  <c r="H199" i="23"/>
  <c r="I199" i="23"/>
  <c r="J199" i="23"/>
  <c r="K199" i="23"/>
  <c r="L199" i="23"/>
  <c r="H205" i="23"/>
  <c r="I205" i="23"/>
  <c r="J205" i="23"/>
  <c r="K205" i="23"/>
  <c r="L205" i="23"/>
  <c r="H206" i="23"/>
  <c r="I206" i="23"/>
  <c r="J206" i="23"/>
  <c r="K206" i="23"/>
  <c r="L206" i="23"/>
  <c r="H210" i="23"/>
  <c r="I210" i="23"/>
  <c r="J210" i="23"/>
  <c r="K210" i="23"/>
  <c r="L210" i="23"/>
  <c r="H215" i="23"/>
  <c r="I215" i="23"/>
  <c r="J215" i="23"/>
  <c r="K215" i="23"/>
  <c r="L215" i="23"/>
  <c r="H213" i="23"/>
  <c r="I213" i="23"/>
  <c r="J213" i="23"/>
  <c r="K213" i="23"/>
  <c r="L213" i="23"/>
  <c r="H209" i="23"/>
  <c r="I209" i="23"/>
  <c r="J209" i="23"/>
  <c r="K209" i="23"/>
  <c r="L209" i="23"/>
  <c r="H212" i="23"/>
  <c r="I212" i="23"/>
  <c r="J212" i="23"/>
  <c r="K212" i="23"/>
  <c r="L212" i="23"/>
  <c r="H214" i="23"/>
  <c r="I214" i="23"/>
  <c r="J214" i="23"/>
  <c r="K214" i="23"/>
  <c r="L214" i="23"/>
  <c r="H208" i="23"/>
  <c r="I208" i="23"/>
  <c r="J208" i="23"/>
  <c r="K208" i="23"/>
  <c r="L208" i="23"/>
  <c r="H211" i="23"/>
  <c r="I211" i="23"/>
  <c r="J211" i="23"/>
  <c r="K211" i="23"/>
  <c r="L211" i="23"/>
  <c r="H218" i="23"/>
  <c r="I218" i="23"/>
  <c r="J218" i="23"/>
  <c r="K218" i="23"/>
  <c r="L218" i="23"/>
  <c r="H216" i="23"/>
  <c r="I216" i="23"/>
  <c r="J216" i="23"/>
  <c r="K216" i="23"/>
  <c r="L216" i="23"/>
  <c r="H217" i="23"/>
  <c r="I217" i="23"/>
  <c r="J217" i="23"/>
  <c r="K217" i="23"/>
  <c r="L217" i="23"/>
  <c r="H225" i="23"/>
  <c r="I225" i="23"/>
  <c r="J225" i="23"/>
  <c r="K225" i="23"/>
  <c r="L225" i="23"/>
  <c r="H219" i="23"/>
  <c r="I219" i="23"/>
  <c r="J219" i="23"/>
  <c r="K219" i="23"/>
  <c r="L219" i="23"/>
  <c r="H222" i="23"/>
  <c r="I222" i="23"/>
  <c r="J222" i="23"/>
  <c r="K222" i="23"/>
  <c r="L222" i="23"/>
  <c r="H224" i="23"/>
  <c r="I224" i="23"/>
  <c r="J224" i="23"/>
  <c r="K224" i="23"/>
  <c r="L224" i="23"/>
  <c r="H223" i="23"/>
  <c r="I223" i="23"/>
  <c r="J223" i="23"/>
  <c r="K223" i="23"/>
  <c r="L223" i="23"/>
  <c r="H226" i="23"/>
  <c r="I226" i="23"/>
  <c r="J226" i="23"/>
  <c r="K226" i="23"/>
  <c r="L226" i="23"/>
  <c r="H221" i="23"/>
  <c r="I221" i="23"/>
  <c r="J221" i="23"/>
  <c r="K221" i="23"/>
  <c r="L221" i="23"/>
  <c r="H228" i="23"/>
  <c r="I228" i="23"/>
  <c r="J228" i="23"/>
  <c r="K228" i="23"/>
  <c r="L228" i="23"/>
  <c r="H227" i="23"/>
  <c r="I227" i="23"/>
  <c r="J227" i="23"/>
  <c r="K227" i="23"/>
  <c r="L227" i="23"/>
  <c r="H220" i="23"/>
  <c r="I220" i="23"/>
  <c r="J220" i="23"/>
  <c r="K220" i="23"/>
  <c r="L220" i="23"/>
  <c r="H229" i="23"/>
  <c r="I229" i="23"/>
  <c r="J229" i="23"/>
  <c r="K229" i="23"/>
  <c r="L229" i="23"/>
  <c r="H230" i="23"/>
  <c r="I230" i="23"/>
  <c r="J230" i="23"/>
  <c r="K230" i="23"/>
  <c r="L230" i="23"/>
  <c r="H232" i="23"/>
  <c r="I232" i="23"/>
  <c r="J232" i="23"/>
  <c r="K232" i="23"/>
  <c r="L232" i="23"/>
  <c r="H233" i="23"/>
  <c r="I233" i="23"/>
  <c r="J233" i="23"/>
  <c r="K233" i="23"/>
  <c r="L233" i="23"/>
  <c r="H231" i="23"/>
  <c r="I231" i="23"/>
  <c r="J231" i="23"/>
  <c r="K231" i="23"/>
  <c r="L231" i="23"/>
  <c r="H235" i="23"/>
  <c r="I235" i="23"/>
  <c r="J235" i="23"/>
  <c r="K235" i="23"/>
  <c r="L235" i="23"/>
  <c r="H234" i="23"/>
  <c r="I234" i="23"/>
  <c r="J234" i="23"/>
  <c r="K234" i="23"/>
  <c r="L234" i="23"/>
  <c r="H238" i="23"/>
  <c r="I238" i="23"/>
  <c r="J238" i="23"/>
  <c r="K238" i="23"/>
  <c r="L238" i="23"/>
  <c r="H237" i="23"/>
  <c r="I237" i="23"/>
  <c r="J237" i="23"/>
  <c r="K237" i="23"/>
  <c r="L237" i="23"/>
  <c r="H236" i="23"/>
  <c r="I236" i="23"/>
  <c r="J236" i="23"/>
  <c r="K236" i="23"/>
  <c r="L236" i="23"/>
  <c r="H243" i="23"/>
  <c r="I243" i="23"/>
  <c r="J243" i="23"/>
  <c r="K243" i="23"/>
  <c r="L243" i="23"/>
  <c r="H242" i="23"/>
  <c r="I242" i="23"/>
  <c r="J242" i="23"/>
  <c r="K242" i="23"/>
  <c r="L242" i="23"/>
  <c r="H244" i="23"/>
  <c r="I244" i="23"/>
  <c r="J244" i="23"/>
  <c r="K244" i="23"/>
  <c r="L244" i="23"/>
  <c r="H239" i="23"/>
  <c r="I239" i="23"/>
  <c r="J239" i="23"/>
  <c r="K239" i="23"/>
  <c r="L239" i="23"/>
  <c r="H240" i="23"/>
  <c r="I240" i="23"/>
  <c r="J240" i="23"/>
  <c r="K240" i="23"/>
  <c r="L240" i="23"/>
  <c r="H246" i="23"/>
  <c r="I246" i="23"/>
  <c r="J246" i="23"/>
  <c r="K246" i="23"/>
  <c r="L246" i="23"/>
  <c r="H251" i="23"/>
  <c r="I251" i="23"/>
  <c r="J251" i="23"/>
  <c r="K251" i="23"/>
  <c r="L251" i="23"/>
  <c r="H241" i="23"/>
  <c r="I241" i="23"/>
  <c r="J241" i="23"/>
  <c r="K241" i="23"/>
  <c r="L241" i="23"/>
  <c r="H245" i="23"/>
  <c r="I245" i="23"/>
  <c r="J245" i="23"/>
  <c r="K245" i="23"/>
  <c r="L245" i="23"/>
  <c r="H248" i="23"/>
  <c r="I248" i="23"/>
  <c r="J248" i="23"/>
  <c r="K248" i="23"/>
  <c r="L248" i="23"/>
  <c r="H247" i="23"/>
  <c r="I247" i="23"/>
  <c r="J247" i="23"/>
  <c r="K247" i="23"/>
  <c r="L247" i="23"/>
  <c r="H250" i="23"/>
  <c r="I250" i="23"/>
  <c r="J250" i="23"/>
  <c r="K250" i="23"/>
  <c r="L250" i="23"/>
  <c r="H249" i="23"/>
  <c r="I249" i="23"/>
  <c r="J249" i="23"/>
  <c r="K249" i="23"/>
  <c r="L249" i="23"/>
  <c r="H252" i="23"/>
  <c r="I252" i="23"/>
  <c r="J252" i="23"/>
  <c r="K252" i="23"/>
  <c r="L252" i="23"/>
  <c r="H253" i="23"/>
  <c r="I253" i="23"/>
  <c r="J253" i="23"/>
  <c r="K253" i="23"/>
  <c r="L253" i="23"/>
  <c r="H254" i="23"/>
  <c r="I254" i="23"/>
  <c r="J254" i="23"/>
  <c r="K254" i="23"/>
  <c r="L254" i="23"/>
  <c r="H255" i="23"/>
  <c r="I255" i="23"/>
  <c r="J255" i="23"/>
  <c r="K255" i="23"/>
  <c r="L255" i="23"/>
  <c r="H258" i="23"/>
  <c r="I258" i="23"/>
  <c r="J258" i="23"/>
  <c r="K258" i="23"/>
  <c r="L258" i="23"/>
  <c r="H257" i="23"/>
  <c r="I257" i="23"/>
  <c r="J257" i="23"/>
  <c r="K257" i="23"/>
  <c r="L257" i="23"/>
  <c r="H260" i="23"/>
  <c r="I260" i="23"/>
  <c r="J260" i="23"/>
  <c r="K260" i="23"/>
  <c r="L260" i="23"/>
  <c r="H265" i="23"/>
  <c r="I265" i="23"/>
  <c r="J265" i="23"/>
  <c r="K265" i="23"/>
  <c r="L265" i="23"/>
  <c r="H259" i="23"/>
  <c r="I259" i="23"/>
  <c r="J259" i="23"/>
  <c r="K259" i="23"/>
  <c r="L259" i="23"/>
  <c r="H263" i="23"/>
  <c r="I263" i="23"/>
  <c r="J263" i="23"/>
  <c r="K263" i="23"/>
  <c r="L263" i="23"/>
  <c r="H264" i="23"/>
  <c r="I264" i="23"/>
  <c r="J264" i="23"/>
  <c r="K264" i="23"/>
  <c r="L264" i="23"/>
  <c r="H261" i="23"/>
  <c r="I261" i="23"/>
  <c r="J261" i="23"/>
  <c r="K261" i="23"/>
  <c r="L261" i="23"/>
  <c r="H256" i="23"/>
  <c r="I256" i="23"/>
  <c r="J256" i="23"/>
  <c r="K256" i="23"/>
  <c r="L256" i="23"/>
  <c r="H266" i="23"/>
  <c r="I266" i="23"/>
  <c r="J266" i="23"/>
  <c r="K266" i="23"/>
  <c r="L266" i="23"/>
  <c r="H269" i="23"/>
  <c r="I269" i="23"/>
  <c r="J269" i="23"/>
  <c r="K269" i="23"/>
  <c r="L269" i="23"/>
  <c r="H271" i="23"/>
  <c r="I271" i="23"/>
  <c r="J271" i="23"/>
  <c r="K271" i="23"/>
  <c r="L271" i="23"/>
  <c r="H267" i="23"/>
  <c r="I267" i="23"/>
  <c r="J267" i="23"/>
  <c r="K267" i="23"/>
  <c r="L267" i="23"/>
  <c r="H268" i="23"/>
  <c r="I268" i="23"/>
  <c r="J268" i="23"/>
  <c r="K268" i="23"/>
  <c r="L268" i="23"/>
  <c r="H273" i="23"/>
  <c r="I273" i="23"/>
  <c r="J273" i="23"/>
  <c r="K273" i="23"/>
  <c r="L273" i="23"/>
  <c r="H272" i="23"/>
  <c r="I272" i="23"/>
  <c r="J272" i="23"/>
  <c r="K272" i="23"/>
  <c r="L272" i="23"/>
  <c r="H262" i="23"/>
  <c r="I262" i="23"/>
  <c r="J262" i="23"/>
  <c r="K262" i="23"/>
  <c r="L262" i="23"/>
  <c r="H274" i="23"/>
  <c r="I274" i="23"/>
  <c r="J274" i="23"/>
  <c r="K274" i="23"/>
  <c r="L274" i="23"/>
  <c r="H270" i="23"/>
  <c r="I270" i="23"/>
  <c r="J270" i="23"/>
  <c r="K270" i="23"/>
  <c r="L270" i="23"/>
  <c r="H276" i="23"/>
  <c r="I276" i="23"/>
  <c r="J276" i="23"/>
  <c r="K276" i="23"/>
  <c r="L276" i="23"/>
  <c r="H275" i="23"/>
  <c r="I275" i="23"/>
  <c r="J275" i="23"/>
  <c r="K275" i="23"/>
  <c r="L275" i="23"/>
  <c r="H277" i="23"/>
  <c r="I277" i="23"/>
  <c r="J277" i="23"/>
  <c r="K277" i="23"/>
  <c r="L277" i="23"/>
  <c r="H278" i="23"/>
  <c r="I278" i="23"/>
  <c r="J278" i="23"/>
  <c r="K278" i="23"/>
  <c r="L278" i="23"/>
  <c r="H279" i="23"/>
  <c r="I279" i="23"/>
  <c r="J279" i="23"/>
  <c r="K279" i="23"/>
  <c r="L279" i="23"/>
  <c r="H280" i="23"/>
  <c r="I280" i="23"/>
  <c r="J280" i="23"/>
  <c r="K280" i="23"/>
  <c r="L280" i="23"/>
  <c r="H281" i="23"/>
  <c r="I281" i="23"/>
  <c r="J281" i="23"/>
  <c r="K281" i="23"/>
  <c r="L281" i="23"/>
  <c r="H282" i="23"/>
  <c r="I282" i="23"/>
  <c r="J282" i="23"/>
  <c r="K282" i="23"/>
  <c r="L282" i="23"/>
  <c r="H284" i="23"/>
  <c r="I284" i="23"/>
  <c r="J284" i="23"/>
  <c r="K284" i="23"/>
  <c r="L284" i="23"/>
  <c r="H285" i="23"/>
  <c r="I285" i="23"/>
  <c r="J285" i="23"/>
  <c r="K285" i="23"/>
  <c r="L285" i="23"/>
  <c r="H283" i="23"/>
  <c r="I283" i="23"/>
  <c r="J283" i="23"/>
  <c r="K283" i="23"/>
  <c r="L283" i="23"/>
  <c r="H286" i="23"/>
  <c r="I286" i="23"/>
  <c r="J286" i="23"/>
  <c r="K286" i="23"/>
  <c r="L286" i="23"/>
  <c r="H289" i="23"/>
  <c r="I289" i="23"/>
  <c r="J289" i="23"/>
  <c r="K289" i="23"/>
  <c r="L289" i="23"/>
  <c r="H288" i="23"/>
  <c r="I288" i="23"/>
  <c r="J288" i="23"/>
  <c r="K288" i="23"/>
  <c r="L288" i="23"/>
  <c r="H287" i="23"/>
  <c r="I287" i="23"/>
  <c r="J287" i="23"/>
  <c r="K287" i="23"/>
  <c r="L287" i="23"/>
  <c r="H290" i="23"/>
  <c r="I290" i="23"/>
  <c r="J290" i="23"/>
  <c r="K290" i="23"/>
  <c r="L290" i="23"/>
  <c r="H292" i="23"/>
  <c r="I292" i="23"/>
  <c r="J292" i="23"/>
  <c r="K292" i="23"/>
  <c r="L292" i="23"/>
  <c r="H291" i="23"/>
  <c r="I291" i="23"/>
  <c r="J291" i="23"/>
  <c r="K291" i="23"/>
  <c r="L291" i="23"/>
  <c r="H293" i="23"/>
  <c r="I293" i="23"/>
  <c r="J293" i="23"/>
  <c r="K293" i="23"/>
  <c r="L293" i="23"/>
  <c r="H294" i="23"/>
  <c r="I294" i="23"/>
  <c r="J294" i="23"/>
  <c r="K294" i="23"/>
  <c r="L294" i="23"/>
  <c r="H295" i="23"/>
  <c r="I295" i="23"/>
  <c r="J295" i="23"/>
  <c r="K295" i="23"/>
  <c r="L295" i="23"/>
  <c r="H296" i="23"/>
  <c r="I296" i="23"/>
  <c r="J296" i="23"/>
  <c r="K296" i="23"/>
  <c r="L296" i="23"/>
  <c r="H297" i="23"/>
  <c r="I297" i="23"/>
  <c r="J297" i="23"/>
  <c r="K297" i="23"/>
  <c r="L297" i="23"/>
  <c r="H300" i="23"/>
  <c r="I300" i="23"/>
  <c r="J300" i="23"/>
  <c r="K300" i="23"/>
  <c r="L300" i="23"/>
  <c r="H298" i="23"/>
  <c r="I298" i="23"/>
  <c r="J298" i="23"/>
  <c r="K298" i="23"/>
  <c r="L298" i="23"/>
  <c r="H299" i="23"/>
  <c r="I299" i="23"/>
  <c r="J299" i="23"/>
  <c r="K299" i="23"/>
  <c r="L299" i="23"/>
  <c r="H303" i="23"/>
  <c r="I303" i="23"/>
  <c r="J303" i="23"/>
  <c r="K303" i="23"/>
  <c r="L303" i="23"/>
  <c r="H307" i="23"/>
  <c r="I307" i="23"/>
  <c r="J307" i="23"/>
  <c r="K307" i="23"/>
  <c r="L307" i="23"/>
  <c r="H306" i="23"/>
  <c r="I306" i="23"/>
  <c r="J306" i="23"/>
  <c r="K306" i="23"/>
  <c r="L306" i="23"/>
  <c r="H309" i="23"/>
  <c r="I309" i="23"/>
  <c r="J309" i="23"/>
  <c r="K309" i="23"/>
  <c r="L309" i="23"/>
  <c r="H311" i="23"/>
  <c r="I311" i="23"/>
  <c r="J311" i="23"/>
  <c r="K311" i="23"/>
  <c r="L311" i="23"/>
  <c r="H304" i="23"/>
  <c r="I304" i="23"/>
  <c r="J304" i="23"/>
  <c r="K304" i="23"/>
  <c r="L304" i="23"/>
  <c r="H305" i="23"/>
  <c r="I305" i="23"/>
  <c r="J305" i="23"/>
  <c r="K305" i="23"/>
  <c r="L305" i="23"/>
  <c r="H302" i="23"/>
  <c r="I302" i="23"/>
  <c r="J302" i="23"/>
  <c r="K302" i="23"/>
  <c r="L302" i="23"/>
  <c r="H308" i="23"/>
  <c r="I308" i="23"/>
  <c r="J308" i="23"/>
  <c r="K308" i="23"/>
  <c r="L308" i="23"/>
  <c r="H310" i="23"/>
  <c r="I310" i="23"/>
  <c r="J310" i="23"/>
  <c r="K310" i="23"/>
  <c r="L310" i="23"/>
  <c r="H320" i="23"/>
  <c r="I320" i="23"/>
  <c r="J320" i="23"/>
  <c r="K320" i="23"/>
  <c r="L320" i="23"/>
  <c r="H301" i="23"/>
  <c r="I301" i="23"/>
  <c r="J301" i="23"/>
  <c r="K301" i="23"/>
  <c r="L301" i="23"/>
  <c r="H313" i="23"/>
  <c r="I313" i="23"/>
  <c r="J313" i="23"/>
  <c r="K313" i="23"/>
  <c r="L313" i="23"/>
  <c r="H325" i="23"/>
  <c r="I325" i="23"/>
  <c r="J325" i="23"/>
  <c r="K325" i="23"/>
  <c r="L325" i="23"/>
  <c r="H316" i="23"/>
  <c r="I316" i="23"/>
  <c r="J316" i="23"/>
  <c r="K316" i="23"/>
  <c r="L316" i="23"/>
  <c r="H318" i="23"/>
  <c r="I318" i="23"/>
  <c r="J318" i="23"/>
  <c r="K318" i="23"/>
  <c r="L318" i="23"/>
  <c r="H315" i="23"/>
  <c r="I315" i="23"/>
  <c r="J315" i="23"/>
  <c r="K315" i="23"/>
  <c r="L315" i="23"/>
  <c r="H319" i="23"/>
  <c r="I319" i="23"/>
  <c r="J319" i="23"/>
  <c r="K319" i="23"/>
  <c r="L319" i="23"/>
  <c r="H317" i="23"/>
  <c r="I317" i="23"/>
  <c r="J317" i="23"/>
  <c r="K317" i="23"/>
  <c r="L317" i="23"/>
  <c r="H322" i="23"/>
  <c r="I322" i="23"/>
  <c r="J322" i="23"/>
  <c r="K322" i="23"/>
  <c r="L322" i="23"/>
  <c r="H328" i="23"/>
  <c r="I328" i="23"/>
  <c r="J328" i="23"/>
  <c r="K328" i="23"/>
  <c r="L328" i="23"/>
  <c r="H314" i="23"/>
  <c r="I314" i="23"/>
  <c r="J314" i="23"/>
  <c r="K314" i="23"/>
  <c r="L314" i="23"/>
  <c r="H323" i="23"/>
  <c r="I323" i="23"/>
  <c r="J323" i="23"/>
  <c r="K323" i="23"/>
  <c r="L323" i="23"/>
  <c r="H312" i="23"/>
  <c r="I312" i="23"/>
  <c r="J312" i="23"/>
  <c r="K312" i="23"/>
  <c r="L312" i="23"/>
  <c r="H326" i="23"/>
  <c r="I326" i="23"/>
  <c r="J326" i="23"/>
  <c r="K326" i="23"/>
  <c r="L326" i="23"/>
  <c r="H330" i="23"/>
  <c r="I330" i="23"/>
  <c r="J330" i="23"/>
  <c r="K330" i="23"/>
  <c r="L330" i="23"/>
  <c r="H321" i="23"/>
  <c r="I321" i="23"/>
  <c r="J321" i="23"/>
  <c r="K321" i="23"/>
  <c r="L321" i="23"/>
  <c r="H335" i="23"/>
  <c r="I335" i="23"/>
  <c r="J335" i="23"/>
  <c r="K335" i="23"/>
  <c r="L335" i="23"/>
  <c r="H337" i="23"/>
  <c r="I337" i="23"/>
  <c r="J337" i="23"/>
  <c r="K337" i="23"/>
  <c r="L337" i="23"/>
  <c r="H329" i="23"/>
  <c r="I329" i="23"/>
  <c r="J329" i="23"/>
  <c r="K329" i="23"/>
  <c r="L329" i="23"/>
  <c r="H332" i="23"/>
  <c r="I332" i="23"/>
  <c r="J332" i="23"/>
  <c r="K332" i="23"/>
  <c r="L332" i="23"/>
  <c r="H338" i="23"/>
  <c r="I338" i="23"/>
  <c r="J338" i="23"/>
  <c r="K338" i="23"/>
  <c r="L338" i="23"/>
  <c r="H327" i="23"/>
  <c r="I327" i="23"/>
  <c r="J327" i="23"/>
  <c r="K327" i="23"/>
  <c r="L327" i="23"/>
  <c r="H333" i="23"/>
  <c r="I333" i="23"/>
  <c r="J333" i="23"/>
  <c r="K333" i="23"/>
  <c r="L333" i="23"/>
  <c r="H336" i="23"/>
  <c r="I336" i="23"/>
  <c r="J336" i="23"/>
  <c r="K336" i="23"/>
  <c r="L336" i="23"/>
  <c r="H331" i="23"/>
  <c r="I331" i="23"/>
  <c r="J331" i="23"/>
  <c r="K331" i="23"/>
  <c r="L331" i="23"/>
  <c r="H340" i="23"/>
  <c r="I340" i="23"/>
  <c r="J340" i="23"/>
  <c r="K340" i="23"/>
  <c r="L340" i="23"/>
  <c r="H334" i="23"/>
  <c r="I334" i="23"/>
  <c r="J334" i="23"/>
  <c r="K334" i="23"/>
  <c r="L334" i="23"/>
  <c r="H324" i="23"/>
  <c r="I324" i="23"/>
  <c r="J324" i="23"/>
  <c r="K324" i="23"/>
  <c r="L324" i="23"/>
  <c r="H341" i="23"/>
  <c r="I341" i="23"/>
  <c r="J341" i="23"/>
  <c r="K341" i="23"/>
  <c r="L341" i="23"/>
  <c r="H342" i="23"/>
  <c r="I342" i="23"/>
  <c r="J342" i="23"/>
  <c r="K342" i="23"/>
  <c r="L342" i="23"/>
  <c r="H339" i="23"/>
  <c r="I339" i="23"/>
  <c r="J339" i="23"/>
  <c r="K339" i="23"/>
  <c r="L339" i="23"/>
  <c r="H343" i="23"/>
  <c r="I343" i="23"/>
  <c r="J343" i="23"/>
  <c r="K343" i="23"/>
  <c r="L343" i="23"/>
  <c r="H3" i="23"/>
  <c r="I3" i="23"/>
  <c r="J3" i="23"/>
  <c r="K3" i="23"/>
  <c r="L3" i="23"/>
  <c r="G3" i="23"/>
  <c r="E343" i="23"/>
  <c r="E339" i="23"/>
  <c r="E342" i="23"/>
  <c r="E341" i="23"/>
  <c r="E324" i="23"/>
  <c r="E334" i="23"/>
  <c r="E340" i="23"/>
  <c r="E331" i="23"/>
  <c r="E336" i="23"/>
  <c r="E333" i="23"/>
  <c r="E327" i="23"/>
  <c r="E338" i="23"/>
  <c r="E332" i="23"/>
  <c r="E329" i="23"/>
  <c r="E337" i="23"/>
  <c r="E335" i="23"/>
  <c r="E321" i="23"/>
  <c r="E330" i="23"/>
  <c r="E326" i="23"/>
  <c r="E312" i="23"/>
  <c r="E323" i="23"/>
  <c r="E314" i="23"/>
  <c r="E328" i="23"/>
  <c r="E322" i="23"/>
  <c r="E317" i="23"/>
  <c r="E319" i="23"/>
  <c r="E315" i="23"/>
  <c r="E318" i="23"/>
  <c r="E316" i="23"/>
  <c r="E325" i="23"/>
  <c r="E313" i="23"/>
  <c r="E301" i="23"/>
  <c r="E320" i="23"/>
  <c r="E310" i="23"/>
  <c r="E308" i="23"/>
  <c r="E302" i="23"/>
  <c r="E305" i="23"/>
  <c r="E304" i="23"/>
  <c r="E311" i="23"/>
  <c r="E309" i="23"/>
  <c r="E306" i="23"/>
  <c r="E307" i="23"/>
  <c r="E303" i="23"/>
  <c r="E299" i="23"/>
  <c r="E298" i="23"/>
  <c r="E300" i="23"/>
  <c r="E297" i="23"/>
  <c r="E296" i="23"/>
  <c r="E295" i="23"/>
  <c r="E294" i="23"/>
  <c r="E293" i="23"/>
  <c r="E291" i="23"/>
  <c r="E292" i="23"/>
  <c r="E290" i="23"/>
  <c r="E287" i="23"/>
  <c r="E288" i="23"/>
  <c r="E289" i="23"/>
  <c r="E286" i="23"/>
  <c r="E283" i="23"/>
  <c r="E285" i="23"/>
  <c r="E284" i="23"/>
  <c r="E282" i="23"/>
  <c r="E281" i="23"/>
  <c r="E280" i="23"/>
  <c r="E279" i="23"/>
  <c r="E278" i="23"/>
  <c r="E277" i="23"/>
  <c r="E275" i="23"/>
  <c r="E276" i="23"/>
  <c r="E270" i="23"/>
  <c r="E274" i="23"/>
  <c r="E262" i="23"/>
  <c r="E272" i="23"/>
  <c r="E273" i="23"/>
  <c r="E268" i="23"/>
  <c r="E267" i="23"/>
  <c r="E271" i="23"/>
  <c r="E269" i="23"/>
  <c r="E266" i="23"/>
  <c r="E256" i="23"/>
  <c r="E261" i="23"/>
  <c r="E264" i="23"/>
  <c r="E263" i="23"/>
  <c r="E259" i="23"/>
  <c r="E265" i="23"/>
  <c r="E260" i="23"/>
  <c r="E257" i="23"/>
  <c r="E258" i="23"/>
  <c r="E255" i="23"/>
  <c r="E254" i="23"/>
  <c r="E253" i="23"/>
  <c r="E252" i="23"/>
  <c r="E249" i="23"/>
  <c r="E250" i="23"/>
  <c r="E247" i="23"/>
  <c r="E248" i="23"/>
  <c r="E245" i="23"/>
  <c r="E241" i="23"/>
  <c r="E251" i="23"/>
  <c r="E246" i="23"/>
  <c r="E240" i="23"/>
  <c r="E239" i="23"/>
  <c r="E244" i="23"/>
  <c r="E242" i="23"/>
  <c r="E243" i="23"/>
  <c r="E236" i="23"/>
  <c r="E237" i="23"/>
  <c r="E238" i="23"/>
  <c r="E234" i="23"/>
  <c r="E235" i="23"/>
  <c r="E231" i="23"/>
  <c r="E233" i="23"/>
  <c r="E232" i="23"/>
  <c r="E230" i="23"/>
  <c r="E229" i="23"/>
  <c r="E220" i="23"/>
  <c r="E227" i="23"/>
  <c r="E228" i="23"/>
  <c r="E221" i="23"/>
  <c r="E226" i="23"/>
  <c r="E223" i="23"/>
  <c r="E224" i="23"/>
  <c r="E222" i="23"/>
  <c r="E219" i="23"/>
  <c r="E225" i="23"/>
  <c r="E217" i="23"/>
  <c r="E216" i="23"/>
  <c r="E218" i="23"/>
  <c r="E211" i="23"/>
  <c r="E208" i="23"/>
  <c r="E214" i="23"/>
  <c r="E212" i="23"/>
  <c r="E209" i="23"/>
  <c r="E213" i="23"/>
  <c r="E215" i="23"/>
  <c r="E210" i="23"/>
  <c r="E206" i="23"/>
  <c r="E205" i="23"/>
  <c r="E199" i="23"/>
  <c r="E201" i="23"/>
  <c r="E190" i="23"/>
  <c r="E202" i="23"/>
  <c r="E193" i="23"/>
  <c r="E204" i="23"/>
  <c r="E207" i="23"/>
  <c r="E195" i="23"/>
  <c r="E197" i="23"/>
  <c r="E200" i="23"/>
  <c r="E198" i="23"/>
  <c r="E192" i="23"/>
  <c r="E203" i="23"/>
  <c r="E194" i="23"/>
  <c r="E191" i="23"/>
  <c r="E196" i="23"/>
  <c r="E189" i="23"/>
  <c r="E187" i="23"/>
  <c r="E188" i="23"/>
  <c r="E186" i="23"/>
  <c r="E185" i="23"/>
  <c r="E184" i="23"/>
  <c r="E183" i="23"/>
  <c r="E173" i="23"/>
  <c r="E175" i="23"/>
  <c r="E179" i="23"/>
  <c r="E172" i="23"/>
  <c r="E171" i="23"/>
  <c r="E182" i="23"/>
  <c r="E178" i="23"/>
  <c r="E174" i="23"/>
  <c r="E170" i="23"/>
  <c r="E181" i="23"/>
  <c r="E180" i="23"/>
  <c r="E176" i="23"/>
  <c r="E163" i="23"/>
  <c r="E166" i="23"/>
  <c r="E169" i="23"/>
  <c r="E162" i="23"/>
  <c r="E157" i="23"/>
  <c r="E177" i="23"/>
  <c r="E168" i="23"/>
  <c r="E161" i="23"/>
  <c r="E167" i="23"/>
  <c r="E165" i="23"/>
  <c r="E151" i="23"/>
  <c r="E158" i="23"/>
  <c r="E159" i="23"/>
  <c r="E164" i="23"/>
  <c r="E153" i="23"/>
  <c r="E154" i="23"/>
  <c r="E155" i="23"/>
  <c r="E144" i="23"/>
  <c r="E148" i="23"/>
  <c r="E160" i="23"/>
  <c r="E152" i="23"/>
  <c r="E150" i="23"/>
  <c r="E147" i="23"/>
  <c r="E149" i="23"/>
  <c r="E146" i="23"/>
  <c r="E145" i="23"/>
  <c r="E156" i="23"/>
  <c r="E138" i="23"/>
  <c r="E143" i="23"/>
  <c r="E140" i="23"/>
  <c r="E142" i="23"/>
  <c r="E136" i="23"/>
  <c r="E141" i="23"/>
  <c r="E139" i="23"/>
  <c r="E137" i="23"/>
  <c r="E132" i="23"/>
  <c r="E135" i="23"/>
  <c r="E130" i="23"/>
  <c r="E134" i="23"/>
  <c r="E133" i="23"/>
  <c r="E131" i="23"/>
  <c r="E129" i="23"/>
  <c r="E128" i="23"/>
  <c r="E124" i="23"/>
  <c r="E125" i="23"/>
  <c r="E127" i="23"/>
  <c r="E119" i="23"/>
  <c r="E121" i="23"/>
  <c r="E126" i="23"/>
  <c r="E123" i="23"/>
  <c r="E122" i="23"/>
  <c r="E116" i="23"/>
  <c r="E120" i="23"/>
  <c r="E118" i="23"/>
  <c r="E115" i="23"/>
  <c r="E114" i="23"/>
  <c r="E110" i="23"/>
  <c r="E112" i="23"/>
  <c r="E108" i="23"/>
  <c r="E117" i="23"/>
  <c r="E113" i="23"/>
  <c r="E111" i="23"/>
  <c r="E109" i="23"/>
  <c r="E107" i="23"/>
  <c r="E101" i="23"/>
  <c r="E106" i="23"/>
  <c r="E102" i="23"/>
  <c r="E104" i="23"/>
  <c r="E105" i="23"/>
  <c r="E103" i="23"/>
  <c r="E100" i="23"/>
  <c r="E99" i="23"/>
  <c r="E98" i="23"/>
  <c r="E96" i="23"/>
  <c r="E97" i="23"/>
  <c r="E94" i="23"/>
  <c r="E92" i="23"/>
  <c r="E95" i="23"/>
  <c r="E93" i="23"/>
  <c r="E90" i="23"/>
  <c r="E91" i="23"/>
  <c r="E89" i="23"/>
  <c r="E88" i="23"/>
  <c r="E86" i="23"/>
  <c r="E85" i="23"/>
  <c r="E82" i="23"/>
  <c r="E87" i="23"/>
  <c r="E84" i="23"/>
  <c r="E83" i="23"/>
  <c r="E80" i="23"/>
  <c r="E78" i="23"/>
  <c r="E75" i="23"/>
  <c r="E81" i="23"/>
  <c r="E79" i="23"/>
  <c r="E76" i="23"/>
  <c r="E77" i="23"/>
  <c r="E72" i="23"/>
  <c r="E71" i="23"/>
  <c r="E74" i="23"/>
  <c r="E68" i="23"/>
  <c r="E70" i="23"/>
  <c r="E73" i="23"/>
  <c r="E67" i="23"/>
  <c r="E64" i="23"/>
  <c r="E66" i="23"/>
  <c r="E69" i="23"/>
  <c r="E56" i="23"/>
  <c r="E65" i="23"/>
  <c r="E48" i="23"/>
  <c r="E62" i="23"/>
  <c r="E63" i="23"/>
  <c r="E53" i="23"/>
  <c r="E60" i="23"/>
  <c r="E57" i="23"/>
  <c r="E54" i="23"/>
  <c r="E59" i="23"/>
  <c r="E58" i="23"/>
  <c r="E61" i="23"/>
  <c r="E50" i="23"/>
  <c r="E55" i="23"/>
  <c r="E52" i="23"/>
  <c r="E51" i="23"/>
  <c r="E42" i="23"/>
  <c r="E47" i="23"/>
  <c r="E49" i="23"/>
  <c r="E46" i="23"/>
  <c r="E45" i="23"/>
  <c r="E44" i="23"/>
  <c r="E43" i="23"/>
  <c r="E41" i="23"/>
  <c r="E40" i="23"/>
  <c r="E39" i="23"/>
  <c r="E38" i="23"/>
  <c r="E36" i="23"/>
  <c r="E37" i="23"/>
  <c r="E35" i="23"/>
  <c r="E34" i="23"/>
  <c r="E33" i="23"/>
  <c r="E30" i="23"/>
  <c r="E32" i="23"/>
  <c r="E31" i="23"/>
  <c r="E29" i="23"/>
  <c r="E26" i="23"/>
  <c r="E28" i="23"/>
  <c r="E27" i="23"/>
  <c r="E24" i="23"/>
  <c r="E23" i="23"/>
  <c r="E25" i="23"/>
  <c r="E21" i="23"/>
  <c r="E22" i="23"/>
  <c r="E20" i="23"/>
  <c r="E19" i="23"/>
  <c r="E18" i="23"/>
  <c r="E16" i="23"/>
  <c r="E17" i="23"/>
  <c r="E15" i="23"/>
  <c r="E14" i="23"/>
  <c r="E12" i="23"/>
  <c r="E13" i="23"/>
  <c r="E9" i="23"/>
  <c r="E11" i="23"/>
  <c r="E10" i="23"/>
  <c r="E8" i="23"/>
  <c r="E7" i="23"/>
  <c r="E6" i="23"/>
  <c r="E5" i="23"/>
  <c r="E2" i="23"/>
  <c r="E4" i="23"/>
  <c r="E3" i="23"/>
  <c r="F2" i="21"/>
  <c r="F4" i="21" l="1"/>
  <c r="F5" i="21"/>
  <c r="F6" i="21"/>
  <c r="F7" i="21"/>
  <c r="F8" i="21"/>
  <c r="F9" i="21"/>
  <c r="F10" i="21"/>
  <c r="F11" i="21"/>
  <c r="F12" i="21"/>
  <c r="F13" i="21"/>
  <c r="F14" i="21"/>
  <c r="F15" i="21"/>
  <c r="F16" i="21"/>
  <c r="F17" i="21"/>
  <c r="F18" i="21"/>
  <c r="F19" i="21"/>
  <c r="F20" i="21"/>
  <c r="F21" i="21"/>
  <c r="F22" i="21"/>
  <c r="F23" i="21"/>
  <c r="F24" i="21"/>
  <c r="F25" i="21"/>
  <c r="F26" i="21"/>
  <c r="F27" i="21"/>
  <c r="F28" i="21"/>
  <c r="F29" i="21"/>
  <c r="F30" i="21"/>
  <c r="F31" i="21"/>
  <c r="F32" i="21"/>
  <c r="F33" i="21"/>
  <c r="F34" i="21"/>
  <c r="F35" i="21"/>
  <c r="F36" i="21"/>
  <c r="F37"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F83" i="21"/>
  <c r="F84" i="21"/>
  <c r="F85" i="21"/>
  <c r="F86" i="21"/>
  <c r="F87" i="21"/>
  <c r="F88" i="21"/>
  <c r="F89" i="21"/>
  <c r="F90" i="21"/>
  <c r="F91" i="21"/>
  <c r="F92" i="21"/>
  <c r="F93" i="21"/>
  <c r="F94" i="21"/>
  <c r="F95" i="21"/>
  <c r="F96" i="21"/>
  <c r="F97" i="21"/>
  <c r="F98" i="21"/>
  <c r="F99" i="21"/>
  <c r="F100" i="21"/>
  <c r="F101" i="21"/>
  <c r="F102" i="21"/>
  <c r="F103" i="21"/>
  <c r="F104" i="21"/>
  <c r="F105" i="21"/>
  <c r="F106" i="21"/>
  <c r="F107" i="21"/>
  <c r="F108" i="21"/>
  <c r="F109" i="21"/>
  <c r="F110" i="21"/>
  <c r="F111" i="21"/>
  <c r="F112" i="21"/>
  <c r="F113" i="21"/>
  <c r="F114" i="21"/>
  <c r="F115" i="21"/>
  <c r="F116" i="21"/>
  <c r="F117" i="21"/>
  <c r="F118" i="21"/>
  <c r="F119" i="21"/>
  <c r="F120" i="21"/>
  <c r="F121" i="21"/>
  <c r="F122" i="21"/>
  <c r="F123" i="21"/>
  <c r="F124" i="21"/>
  <c r="F125" i="21"/>
  <c r="F126" i="21"/>
  <c r="F127" i="21"/>
  <c r="F128" i="21"/>
  <c r="F129" i="21"/>
  <c r="F130" i="21"/>
  <c r="F131" i="21"/>
  <c r="F132" i="21"/>
  <c r="F133" i="21"/>
  <c r="F134" i="21"/>
  <c r="F135" i="21"/>
  <c r="F136" i="21"/>
  <c r="F137" i="21"/>
  <c r="F138" i="21"/>
  <c r="F139" i="21"/>
  <c r="F140" i="21"/>
  <c r="F141" i="21"/>
  <c r="F142" i="21"/>
  <c r="F143" i="21"/>
  <c r="F144" i="21"/>
  <c r="F145" i="21"/>
  <c r="F146" i="21"/>
  <c r="F147" i="21"/>
  <c r="F148" i="21"/>
  <c r="F149" i="21"/>
  <c r="F150" i="21"/>
  <c r="F151" i="21"/>
  <c r="F152" i="21"/>
  <c r="F153" i="21"/>
  <c r="F154" i="21"/>
  <c r="F155" i="21"/>
  <c r="F156" i="21"/>
  <c r="F157" i="21"/>
  <c r="F158" i="21"/>
  <c r="F159" i="21"/>
  <c r="F160" i="21"/>
  <c r="F161" i="21"/>
  <c r="F162" i="21"/>
  <c r="F163" i="21"/>
  <c r="F164" i="21"/>
  <c r="F165" i="21"/>
  <c r="F166" i="21"/>
  <c r="F167" i="21"/>
  <c r="F168" i="21"/>
  <c r="F169" i="21"/>
  <c r="F170" i="21"/>
  <c r="F171" i="21"/>
  <c r="F172" i="21"/>
  <c r="F173" i="21"/>
  <c r="F174" i="21"/>
  <c r="F175" i="21"/>
  <c r="F176" i="21"/>
  <c r="F177" i="21"/>
  <c r="F178" i="21"/>
  <c r="F179" i="21"/>
  <c r="F180" i="21"/>
  <c r="F181" i="21"/>
  <c r="F182" i="21"/>
  <c r="F183" i="21"/>
  <c r="F184" i="21"/>
  <c r="F185" i="21"/>
  <c r="F186" i="21"/>
  <c r="F187" i="21"/>
  <c r="F188" i="21"/>
  <c r="F189" i="21"/>
  <c r="F190" i="21"/>
  <c r="F191" i="21"/>
  <c r="F192" i="21"/>
  <c r="F193" i="21"/>
  <c r="F194" i="21"/>
  <c r="F195" i="21"/>
  <c r="F196" i="21"/>
  <c r="F197" i="21"/>
  <c r="F198" i="21"/>
  <c r="F199" i="21"/>
  <c r="F200" i="21"/>
  <c r="F201" i="21"/>
  <c r="F202" i="21"/>
  <c r="F203" i="21"/>
  <c r="F204" i="21"/>
  <c r="F205" i="21"/>
  <c r="F206" i="21"/>
  <c r="F207" i="21"/>
  <c r="F208" i="21"/>
  <c r="F209" i="21"/>
  <c r="F210" i="21"/>
  <c r="F211" i="21"/>
  <c r="F212" i="21"/>
  <c r="F213" i="21"/>
  <c r="F214" i="21"/>
  <c r="F215" i="21"/>
  <c r="F216" i="21"/>
  <c r="F217" i="21"/>
  <c r="F218" i="21"/>
  <c r="F219" i="21"/>
  <c r="F220" i="21"/>
  <c r="F221" i="21"/>
  <c r="F222" i="21"/>
  <c r="F223" i="21"/>
  <c r="F224" i="21"/>
  <c r="F225" i="21"/>
  <c r="F226" i="21"/>
  <c r="F227" i="21"/>
  <c r="F228" i="21"/>
  <c r="F229" i="21"/>
  <c r="F230" i="21"/>
  <c r="F231" i="21"/>
  <c r="F232" i="21"/>
  <c r="F233" i="21"/>
  <c r="F234" i="21"/>
  <c r="F235" i="21"/>
  <c r="F236" i="21"/>
  <c r="F237" i="21"/>
  <c r="F238" i="21"/>
  <c r="F239" i="21"/>
  <c r="F240" i="21"/>
  <c r="F241" i="21"/>
  <c r="F242" i="21"/>
  <c r="F243" i="21"/>
  <c r="F244" i="21"/>
  <c r="F245" i="21"/>
  <c r="F246" i="21"/>
  <c r="F247" i="21"/>
  <c r="F248" i="21"/>
  <c r="F249" i="21"/>
  <c r="F250" i="21"/>
  <c r="F251" i="21"/>
  <c r="F252" i="21"/>
  <c r="F253" i="21"/>
  <c r="F254" i="21"/>
  <c r="F255" i="21"/>
  <c r="F256" i="21"/>
  <c r="F257" i="21"/>
  <c r="F258" i="21"/>
  <c r="F259" i="21"/>
  <c r="F260" i="21"/>
  <c r="F261" i="21"/>
  <c r="F262" i="21"/>
  <c r="F263" i="21"/>
  <c r="F264" i="21"/>
  <c r="F265" i="21"/>
  <c r="F266" i="21"/>
  <c r="F267" i="21"/>
  <c r="F268" i="21"/>
  <c r="F269" i="21"/>
  <c r="F270" i="21"/>
  <c r="F271" i="21"/>
  <c r="F272" i="21"/>
  <c r="F273" i="21"/>
  <c r="F274" i="21"/>
  <c r="F275" i="21"/>
  <c r="F276" i="21"/>
  <c r="F277" i="21"/>
  <c r="F278" i="21"/>
  <c r="F279" i="21"/>
  <c r="F280" i="21"/>
  <c r="F281" i="21"/>
  <c r="F282" i="21"/>
  <c r="F283" i="21"/>
  <c r="F284" i="21"/>
  <c r="F285" i="21"/>
  <c r="F286" i="21"/>
  <c r="F287" i="21"/>
  <c r="F288" i="21"/>
  <c r="F289" i="21"/>
  <c r="F290" i="21"/>
  <c r="F291" i="21"/>
  <c r="F292" i="21"/>
  <c r="F293" i="21"/>
  <c r="F294" i="21"/>
  <c r="F295" i="21"/>
  <c r="F296" i="21"/>
  <c r="F297" i="21"/>
  <c r="F298" i="21"/>
  <c r="F299" i="21"/>
  <c r="F300" i="21"/>
  <c r="F301" i="21"/>
  <c r="F302" i="21"/>
  <c r="F303" i="21"/>
  <c r="F304" i="21"/>
  <c r="F305" i="21"/>
  <c r="F306" i="21"/>
  <c r="F307" i="21"/>
  <c r="F308" i="21"/>
  <c r="F309" i="21"/>
  <c r="F310" i="21"/>
  <c r="F311" i="21"/>
  <c r="F312" i="21"/>
  <c r="F313" i="21"/>
  <c r="F314" i="21"/>
  <c r="F315" i="21"/>
  <c r="F316" i="21"/>
  <c r="F317" i="21"/>
  <c r="F318" i="21"/>
  <c r="F319" i="21"/>
  <c r="F320" i="21"/>
  <c r="F321" i="21"/>
  <c r="F322" i="21"/>
  <c r="F323" i="21"/>
  <c r="F324" i="21"/>
  <c r="F325" i="21"/>
  <c r="F326" i="21"/>
  <c r="F327" i="21"/>
  <c r="F328" i="21"/>
  <c r="F329" i="21"/>
  <c r="F330" i="21"/>
  <c r="F331" i="21"/>
  <c r="F332" i="21"/>
  <c r="F333" i="21"/>
  <c r="F334" i="21"/>
  <c r="F335" i="21"/>
  <c r="F336" i="21"/>
  <c r="F337" i="21"/>
  <c r="F338" i="21"/>
  <c r="F339" i="21"/>
  <c r="F340" i="21"/>
  <c r="F341" i="21"/>
  <c r="F342" i="21"/>
  <c r="F343" i="21"/>
  <c r="F3" i="21"/>
  <c r="D3" i="21"/>
  <c r="D4"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D109" i="21"/>
  <c r="D110" i="21"/>
  <c r="D111" i="21"/>
  <c r="D112" i="21"/>
  <c r="D113" i="21"/>
  <c r="D114" i="21"/>
  <c r="D115" i="21"/>
  <c r="D116" i="21"/>
  <c r="D117" i="21"/>
  <c r="D118" i="21"/>
  <c r="D119" i="21"/>
  <c r="D120" i="21"/>
  <c r="D121" i="21"/>
  <c r="D122" i="21"/>
  <c r="D123" i="21"/>
  <c r="D124" i="21"/>
  <c r="D125" i="21"/>
  <c r="D126" i="21"/>
  <c r="D127" i="21"/>
  <c r="D128" i="21"/>
  <c r="D129" i="21"/>
  <c r="D130" i="21"/>
  <c r="D131" i="21"/>
  <c r="D132" i="21"/>
  <c r="D133" i="21"/>
  <c r="D134" i="21"/>
  <c r="D135" i="21"/>
  <c r="D136" i="21"/>
  <c r="D137" i="21"/>
  <c r="D138" i="21"/>
  <c r="D139" i="21"/>
  <c r="D140" i="21"/>
  <c r="D141" i="21"/>
  <c r="D142" i="21"/>
  <c r="D143" i="21"/>
  <c r="D144" i="21"/>
  <c r="D145" i="21"/>
  <c r="D146" i="21"/>
  <c r="D147" i="21"/>
  <c r="D148" i="21"/>
  <c r="D149" i="21"/>
  <c r="D150" i="21"/>
  <c r="D151" i="21"/>
  <c r="D152" i="21"/>
  <c r="D153" i="21"/>
  <c r="D154" i="21"/>
  <c r="D155" i="21"/>
  <c r="D156" i="21"/>
  <c r="D157" i="21"/>
  <c r="D158" i="21"/>
  <c r="D159" i="21"/>
  <c r="D160" i="21"/>
  <c r="D161" i="21"/>
  <c r="D162" i="21"/>
  <c r="D163" i="21"/>
  <c r="D164" i="21"/>
  <c r="D165" i="21"/>
  <c r="D166" i="21"/>
  <c r="D167" i="21"/>
  <c r="D168" i="21"/>
  <c r="D169" i="21"/>
  <c r="D170" i="21"/>
  <c r="D171" i="21"/>
  <c r="D172" i="21"/>
  <c r="D173" i="21"/>
  <c r="D174" i="21"/>
  <c r="D175" i="21"/>
  <c r="D176" i="21"/>
  <c r="D177" i="21"/>
  <c r="D178" i="21"/>
  <c r="D179" i="21"/>
  <c r="D180" i="21"/>
  <c r="D181" i="21"/>
  <c r="D182" i="21"/>
  <c r="D183" i="21"/>
  <c r="D184" i="21"/>
  <c r="D185" i="21"/>
  <c r="D186" i="21"/>
  <c r="D187" i="21"/>
  <c r="D188" i="21"/>
  <c r="D189" i="21"/>
  <c r="D190" i="21"/>
  <c r="D191" i="21"/>
  <c r="D192" i="21"/>
  <c r="D193" i="21"/>
  <c r="D194" i="21"/>
  <c r="D195" i="21"/>
  <c r="D196" i="21"/>
  <c r="D197" i="21"/>
  <c r="D198" i="21"/>
  <c r="D199" i="21"/>
  <c r="D200" i="21"/>
  <c r="D201" i="21"/>
  <c r="D202" i="21"/>
  <c r="D203" i="21"/>
  <c r="D204" i="21"/>
  <c r="D205" i="21"/>
  <c r="D206" i="21"/>
  <c r="D207" i="21"/>
  <c r="D208" i="21"/>
  <c r="D209" i="21"/>
  <c r="D210" i="21"/>
  <c r="D211" i="21"/>
  <c r="D212" i="21"/>
  <c r="D213" i="21"/>
  <c r="D214" i="21"/>
  <c r="D215" i="21"/>
  <c r="D216" i="21"/>
  <c r="D217" i="21"/>
  <c r="D218" i="21"/>
  <c r="D219" i="21"/>
  <c r="D220" i="21"/>
  <c r="D221" i="21"/>
  <c r="D222" i="21"/>
  <c r="D223" i="21"/>
  <c r="D224" i="21"/>
  <c r="D225" i="21"/>
  <c r="D226" i="21"/>
  <c r="D227" i="21"/>
  <c r="D228" i="21"/>
  <c r="D229" i="21"/>
  <c r="D230" i="21"/>
  <c r="D231" i="21"/>
  <c r="D232" i="21"/>
  <c r="D233" i="21"/>
  <c r="D234" i="21"/>
  <c r="D235" i="21"/>
  <c r="D236" i="21"/>
  <c r="D237" i="21"/>
  <c r="D238" i="21"/>
  <c r="D239" i="21"/>
  <c r="D240" i="21"/>
  <c r="D241" i="21"/>
  <c r="D242" i="21"/>
  <c r="D243" i="21"/>
  <c r="D244" i="21"/>
  <c r="D245" i="21"/>
  <c r="D246" i="21"/>
  <c r="D247" i="21"/>
  <c r="D248" i="21"/>
  <c r="D249" i="21"/>
  <c r="D250" i="21"/>
  <c r="D251" i="21"/>
  <c r="D252" i="21"/>
  <c r="D253" i="21"/>
  <c r="D254" i="21"/>
  <c r="D255" i="21"/>
  <c r="D256" i="21"/>
  <c r="D257" i="21"/>
  <c r="D258" i="21"/>
  <c r="D259" i="21"/>
  <c r="D260" i="21"/>
  <c r="D261" i="21"/>
  <c r="D262" i="21"/>
  <c r="D263" i="21"/>
  <c r="D264" i="21"/>
  <c r="D265" i="21"/>
  <c r="D266" i="21"/>
  <c r="D267" i="21"/>
  <c r="D268" i="21"/>
  <c r="D269" i="21"/>
  <c r="D270" i="21"/>
  <c r="D271" i="21"/>
  <c r="D272" i="21"/>
  <c r="D273" i="21"/>
  <c r="D274" i="21"/>
  <c r="D275" i="21"/>
  <c r="D276" i="21"/>
  <c r="D277" i="21"/>
  <c r="D278" i="21"/>
  <c r="D279" i="21"/>
  <c r="D280" i="21"/>
  <c r="D281" i="21"/>
  <c r="D282" i="21"/>
  <c r="D283" i="21"/>
  <c r="D284" i="21"/>
  <c r="D285" i="21"/>
  <c r="D286" i="21"/>
  <c r="D287" i="21"/>
  <c r="D288" i="21"/>
  <c r="D289" i="21"/>
  <c r="D290" i="21"/>
  <c r="D291" i="21"/>
  <c r="D292" i="21"/>
  <c r="D293" i="21"/>
  <c r="D294" i="21"/>
  <c r="D295" i="21"/>
  <c r="D296" i="21"/>
  <c r="D297" i="21"/>
  <c r="D298" i="21"/>
  <c r="D299" i="21"/>
  <c r="D300" i="21"/>
  <c r="D301" i="21"/>
  <c r="D302" i="21"/>
  <c r="D303" i="21"/>
  <c r="D304" i="21"/>
  <c r="D305" i="21"/>
  <c r="D306" i="21"/>
  <c r="D307" i="21"/>
  <c r="D308" i="21"/>
  <c r="D309" i="21"/>
  <c r="D310" i="21"/>
  <c r="D311" i="21"/>
  <c r="D312" i="21"/>
  <c r="D313" i="21"/>
  <c r="D314" i="21"/>
  <c r="D315" i="21"/>
  <c r="D316" i="21"/>
  <c r="D317" i="21"/>
  <c r="D318" i="21"/>
  <c r="D319" i="21"/>
  <c r="D320" i="21"/>
  <c r="D321" i="21"/>
  <c r="D322" i="21"/>
  <c r="D323" i="21"/>
  <c r="D324" i="21"/>
  <c r="D325" i="21"/>
  <c r="D326" i="21"/>
  <c r="D327" i="21"/>
  <c r="D328" i="21"/>
  <c r="D329" i="21"/>
  <c r="D330" i="21"/>
  <c r="D331" i="21"/>
  <c r="D332" i="21"/>
  <c r="D333" i="21"/>
  <c r="D334" i="21"/>
  <c r="D335" i="21"/>
  <c r="D336" i="21"/>
  <c r="D337" i="21"/>
  <c r="D338" i="21"/>
  <c r="D339" i="21"/>
  <c r="D340" i="21"/>
  <c r="D341" i="21"/>
  <c r="D342" i="21"/>
  <c r="D343" i="21"/>
  <c r="D2" i="21"/>
  <c r="O4" i="23"/>
  <c r="P4" i="23"/>
  <c r="Q4" i="23"/>
  <c r="R4" i="23"/>
  <c r="S4" i="23"/>
  <c r="T4" i="23"/>
  <c r="O2" i="23"/>
  <c r="P2" i="23"/>
  <c r="Q2" i="23"/>
  <c r="R2" i="23"/>
  <c r="S2" i="23"/>
  <c r="T2" i="23"/>
  <c r="O5" i="23"/>
  <c r="P5" i="23"/>
  <c r="Q5" i="23"/>
  <c r="R5" i="23"/>
  <c r="S5" i="23"/>
  <c r="T5" i="23"/>
  <c r="O6" i="23"/>
  <c r="P6" i="23"/>
  <c r="Q6" i="23"/>
  <c r="R6" i="23"/>
  <c r="S6" i="23"/>
  <c r="T6" i="23"/>
  <c r="O7" i="23"/>
  <c r="P7" i="23"/>
  <c r="Q7" i="23"/>
  <c r="R7" i="23"/>
  <c r="S7" i="23"/>
  <c r="T7" i="23"/>
  <c r="O8" i="23"/>
  <c r="P8" i="23"/>
  <c r="Q8" i="23"/>
  <c r="R8" i="23"/>
  <c r="S8" i="23"/>
  <c r="T8" i="23"/>
  <c r="O10" i="23"/>
  <c r="P10" i="23"/>
  <c r="Q10" i="23"/>
  <c r="R10" i="23"/>
  <c r="S10" i="23"/>
  <c r="T10" i="23"/>
  <c r="O11" i="23"/>
  <c r="P11" i="23"/>
  <c r="Q11" i="23"/>
  <c r="R11" i="23"/>
  <c r="S11" i="23"/>
  <c r="T11" i="23"/>
  <c r="O9" i="23"/>
  <c r="P9" i="23"/>
  <c r="Q9" i="23"/>
  <c r="R9" i="23"/>
  <c r="S9" i="23"/>
  <c r="T9" i="23"/>
  <c r="O13" i="23"/>
  <c r="P13" i="23"/>
  <c r="Q13" i="23"/>
  <c r="R13" i="23"/>
  <c r="S13" i="23"/>
  <c r="T13" i="23"/>
  <c r="O12" i="23"/>
  <c r="P12" i="23"/>
  <c r="Q12" i="23"/>
  <c r="R12" i="23"/>
  <c r="S12" i="23"/>
  <c r="T12" i="23"/>
  <c r="O14" i="23"/>
  <c r="P14" i="23"/>
  <c r="Q14" i="23"/>
  <c r="R14" i="23"/>
  <c r="S14" i="23"/>
  <c r="T14" i="23"/>
  <c r="O15" i="23"/>
  <c r="P15" i="23"/>
  <c r="Q15" i="23"/>
  <c r="R15" i="23"/>
  <c r="S15" i="23"/>
  <c r="T15" i="23"/>
  <c r="O17" i="23"/>
  <c r="P17" i="23"/>
  <c r="Q17" i="23"/>
  <c r="R17" i="23"/>
  <c r="S17" i="23"/>
  <c r="T17" i="23"/>
  <c r="O16" i="23"/>
  <c r="P16" i="23"/>
  <c r="Q16" i="23"/>
  <c r="R16" i="23"/>
  <c r="S16" i="23"/>
  <c r="T16" i="23"/>
  <c r="O18" i="23"/>
  <c r="P18" i="23"/>
  <c r="Q18" i="23"/>
  <c r="R18" i="23"/>
  <c r="S18" i="23"/>
  <c r="T18" i="23"/>
  <c r="O19" i="23"/>
  <c r="P19" i="23"/>
  <c r="Q19" i="23"/>
  <c r="R19" i="23"/>
  <c r="S19" i="23"/>
  <c r="T19" i="23"/>
  <c r="O20" i="23"/>
  <c r="P20" i="23"/>
  <c r="Q20" i="23"/>
  <c r="R20" i="23"/>
  <c r="S20" i="23"/>
  <c r="T20" i="23"/>
  <c r="O22" i="23"/>
  <c r="P22" i="23"/>
  <c r="Q22" i="23"/>
  <c r="R22" i="23"/>
  <c r="S22" i="23"/>
  <c r="T22" i="23"/>
  <c r="O21" i="23"/>
  <c r="P21" i="23"/>
  <c r="Q21" i="23"/>
  <c r="R21" i="23"/>
  <c r="S21" i="23"/>
  <c r="T21" i="23"/>
  <c r="O25" i="23"/>
  <c r="P25" i="23"/>
  <c r="Q25" i="23"/>
  <c r="R25" i="23"/>
  <c r="S25" i="23"/>
  <c r="T25" i="23"/>
  <c r="O23" i="23"/>
  <c r="P23" i="23"/>
  <c r="Q23" i="23"/>
  <c r="R23" i="23"/>
  <c r="S23" i="23"/>
  <c r="T23" i="23"/>
  <c r="O24" i="23"/>
  <c r="P24" i="23"/>
  <c r="Q24" i="23"/>
  <c r="R24" i="23"/>
  <c r="S24" i="23"/>
  <c r="T24" i="23"/>
  <c r="O27" i="23"/>
  <c r="P27" i="23"/>
  <c r="Q27" i="23"/>
  <c r="R27" i="23"/>
  <c r="S27" i="23"/>
  <c r="T27" i="23"/>
  <c r="O28" i="23"/>
  <c r="P28" i="23"/>
  <c r="Q28" i="23"/>
  <c r="R28" i="23"/>
  <c r="S28" i="23"/>
  <c r="T28" i="23"/>
  <c r="O26" i="23"/>
  <c r="P26" i="23"/>
  <c r="Q26" i="23"/>
  <c r="R26" i="23"/>
  <c r="S26" i="23"/>
  <c r="T26" i="23"/>
  <c r="O29" i="23"/>
  <c r="P29" i="23"/>
  <c r="Q29" i="23"/>
  <c r="R29" i="23"/>
  <c r="S29" i="23"/>
  <c r="T29" i="23"/>
  <c r="O31" i="23"/>
  <c r="P31" i="23"/>
  <c r="Q31" i="23"/>
  <c r="R31" i="23"/>
  <c r="S31" i="23"/>
  <c r="T31" i="23"/>
  <c r="O32" i="23"/>
  <c r="P32" i="23"/>
  <c r="Q32" i="23"/>
  <c r="R32" i="23"/>
  <c r="S32" i="23"/>
  <c r="T32" i="23"/>
  <c r="O30" i="23"/>
  <c r="P30" i="23"/>
  <c r="Q30" i="23"/>
  <c r="R30" i="23"/>
  <c r="S30" i="23"/>
  <c r="T30" i="23"/>
  <c r="O33" i="23"/>
  <c r="P33" i="23"/>
  <c r="Q33" i="23"/>
  <c r="R33" i="23"/>
  <c r="S33" i="23"/>
  <c r="T33" i="23"/>
  <c r="O34" i="23"/>
  <c r="P34" i="23"/>
  <c r="Q34" i="23"/>
  <c r="R34" i="23"/>
  <c r="S34" i="23"/>
  <c r="T34" i="23"/>
  <c r="O35" i="23"/>
  <c r="P35" i="23"/>
  <c r="Q35" i="23"/>
  <c r="R35" i="23"/>
  <c r="S35" i="23"/>
  <c r="T35" i="23"/>
  <c r="O37" i="23"/>
  <c r="P37" i="23"/>
  <c r="Q37" i="23"/>
  <c r="R37" i="23"/>
  <c r="S37" i="23"/>
  <c r="T37" i="23"/>
  <c r="O36" i="23"/>
  <c r="P36" i="23"/>
  <c r="Q36" i="23"/>
  <c r="R36" i="23"/>
  <c r="S36" i="23"/>
  <c r="T36" i="23"/>
  <c r="O38" i="23"/>
  <c r="P38" i="23"/>
  <c r="Q38" i="23"/>
  <c r="R38" i="23"/>
  <c r="S38" i="23"/>
  <c r="T38" i="23"/>
  <c r="O39" i="23"/>
  <c r="P39" i="23"/>
  <c r="Q39" i="23"/>
  <c r="R39" i="23"/>
  <c r="S39" i="23"/>
  <c r="T39" i="23"/>
  <c r="O40" i="23"/>
  <c r="P40" i="23"/>
  <c r="Q40" i="23"/>
  <c r="R40" i="23"/>
  <c r="S40" i="23"/>
  <c r="T40" i="23"/>
  <c r="O41" i="23"/>
  <c r="P41" i="23"/>
  <c r="Q41" i="23"/>
  <c r="R41" i="23"/>
  <c r="S41" i="23"/>
  <c r="T41" i="23"/>
  <c r="O43" i="23"/>
  <c r="P43" i="23"/>
  <c r="Q43" i="23"/>
  <c r="R43" i="23"/>
  <c r="S43" i="23"/>
  <c r="T43" i="23"/>
  <c r="O44" i="23"/>
  <c r="P44" i="23"/>
  <c r="Q44" i="23"/>
  <c r="R44" i="23"/>
  <c r="S44" i="23"/>
  <c r="T44" i="23"/>
  <c r="O45" i="23"/>
  <c r="P45" i="23"/>
  <c r="Q45" i="23"/>
  <c r="R45" i="23"/>
  <c r="S45" i="23"/>
  <c r="T45" i="23"/>
  <c r="O46" i="23"/>
  <c r="P46" i="23"/>
  <c r="Q46" i="23"/>
  <c r="R46" i="23"/>
  <c r="S46" i="23"/>
  <c r="T46" i="23"/>
  <c r="O49" i="23"/>
  <c r="P49" i="23"/>
  <c r="Q49" i="23"/>
  <c r="R49" i="23"/>
  <c r="S49" i="23"/>
  <c r="T49" i="23"/>
  <c r="O47" i="23"/>
  <c r="P47" i="23"/>
  <c r="Q47" i="23"/>
  <c r="R47" i="23"/>
  <c r="S47" i="23"/>
  <c r="T47" i="23"/>
  <c r="O42" i="23"/>
  <c r="P42" i="23"/>
  <c r="Q42" i="23"/>
  <c r="R42" i="23"/>
  <c r="S42" i="23"/>
  <c r="T42" i="23"/>
  <c r="O51" i="23"/>
  <c r="P51" i="23"/>
  <c r="Q51" i="23"/>
  <c r="R51" i="23"/>
  <c r="S51" i="23"/>
  <c r="T51" i="23"/>
  <c r="O52" i="23"/>
  <c r="P52" i="23"/>
  <c r="Q52" i="23"/>
  <c r="R52" i="23"/>
  <c r="S52" i="23"/>
  <c r="T52" i="23"/>
  <c r="O55" i="23"/>
  <c r="P55" i="23"/>
  <c r="Q55" i="23"/>
  <c r="R55" i="23"/>
  <c r="S55" i="23"/>
  <c r="T55" i="23"/>
  <c r="O50" i="23"/>
  <c r="P50" i="23"/>
  <c r="Q50" i="23"/>
  <c r="R50" i="23"/>
  <c r="S50" i="23"/>
  <c r="T50" i="23"/>
  <c r="O61" i="23"/>
  <c r="P61" i="23"/>
  <c r="Q61" i="23"/>
  <c r="R61" i="23"/>
  <c r="S61" i="23"/>
  <c r="T61" i="23"/>
  <c r="O58" i="23"/>
  <c r="P58" i="23"/>
  <c r="Q58" i="23"/>
  <c r="R58" i="23"/>
  <c r="S58" i="23"/>
  <c r="T58" i="23"/>
  <c r="O59" i="23"/>
  <c r="P59" i="23"/>
  <c r="Q59" i="23"/>
  <c r="R59" i="23"/>
  <c r="S59" i="23"/>
  <c r="T59" i="23"/>
  <c r="O54" i="23"/>
  <c r="P54" i="23"/>
  <c r="Q54" i="23"/>
  <c r="R54" i="23"/>
  <c r="S54" i="23"/>
  <c r="T54" i="23"/>
  <c r="O57" i="23"/>
  <c r="P57" i="23"/>
  <c r="Q57" i="23"/>
  <c r="R57" i="23"/>
  <c r="S57" i="23"/>
  <c r="T57" i="23"/>
  <c r="O60" i="23"/>
  <c r="P60" i="23"/>
  <c r="Q60" i="23"/>
  <c r="R60" i="23"/>
  <c r="S60" i="23"/>
  <c r="T60" i="23"/>
  <c r="O53" i="23"/>
  <c r="P53" i="23"/>
  <c r="Q53" i="23"/>
  <c r="R53" i="23"/>
  <c r="S53" i="23"/>
  <c r="T53" i="23"/>
  <c r="O63" i="23"/>
  <c r="P63" i="23"/>
  <c r="Q63" i="23"/>
  <c r="R63" i="23"/>
  <c r="S63" i="23"/>
  <c r="T63" i="23"/>
  <c r="O62" i="23"/>
  <c r="P62" i="23"/>
  <c r="Q62" i="23"/>
  <c r="R62" i="23"/>
  <c r="S62" i="23"/>
  <c r="T62" i="23"/>
  <c r="O48" i="23"/>
  <c r="P48" i="23"/>
  <c r="Q48" i="23"/>
  <c r="R48" i="23"/>
  <c r="S48" i="23"/>
  <c r="T48" i="23"/>
  <c r="O65" i="23"/>
  <c r="P65" i="23"/>
  <c r="Q65" i="23"/>
  <c r="R65" i="23"/>
  <c r="S65" i="23"/>
  <c r="T65" i="23"/>
  <c r="O56" i="23"/>
  <c r="P56" i="23"/>
  <c r="Q56" i="23"/>
  <c r="R56" i="23"/>
  <c r="S56" i="23"/>
  <c r="T56" i="23"/>
  <c r="O69" i="23"/>
  <c r="P69" i="23"/>
  <c r="Q69" i="23"/>
  <c r="R69" i="23"/>
  <c r="S69" i="23"/>
  <c r="T69" i="23"/>
  <c r="O66" i="23"/>
  <c r="P66" i="23"/>
  <c r="Q66" i="23"/>
  <c r="R66" i="23"/>
  <c r="S66" i="23"/>
  <c r="T66" i="23"/>
  <c r="O64" i="23"/>
  <c r="P64" i="23"/>
  <c r="Q64" i="23"/>
  <c r="R64" i="23"/>
  <c r="S64" i="23"/>
  <c r="T64" i="23"/>
  <c r="O67" i="23"/>
  <c r="P67" i="23"/>
  <c r="Q67" i="23"/>
  <c r="R67" i="23"/>
  <c r="S67" i="23"/>
  <c r="T67" i="23"/>
  <c r="O73" i="23"/>
  <c r="P73" i="23"/>
  <c r="Q73" i="23"/>
  <c r="R73" i="23"/>
  <c r="S73" i="23"/>
  <c r="T73" i="23"/>
  <c r="O70" i="23"/>
  <c r="P70" i="23"/>
  <c r="Q70" i="23"/>
  <c r="R70" i="23"/>
  <c r="S70" i="23"/>
  <c r="T70" i="23"/>
  <c r="O68" i="23"/>
  <c r="P68" i="23"/>
  <c r="Q68" i="23"/>
  <c r="R68" i="23"/>
  <c r="S68" i="23"/>
  <c r="T68" i="23"/>
  <c r="O74" i="23"/>
  <c r="P74" i="23"/>
  <c r="Q74" i="23"/>
  <c r="R74" i="23"/>
  <c r="S74" i="23"/>
  <c r="T74" i="23"/>
  <c r="O71" i="23"/>
  <c r="P71" i="23"/>
  <c r="Q71" i="23"/>
  <c r="R71" i="23"/>
  <c r="S71" i="23"/>
  <c r="T71" i="23"/>
  <c r="O72" i="23"/>
  <c r="P72" i="23"/>
  <c r="Q72" i="23"/>
  <c r="R72" i="23"/>
  <c r="S72" i="23"/>
  <c r="T72" i="23"/>
  <c r="O77" i="23"/>
  <c r="P77" i="23"/>
  <c r="Q77" i="23"/>
  <c r="R77" i="23"/>
  <c r="S77" i="23"/>
  <c r="T77" i="23"/>
  <c r="O76" i="23"/>
  <c r="P76" i="23"/>
  <c r="Q76" i="23"/>
  <c r="R76" i="23"/>
  <c r="S76" i="23"/>
  <c r="T76" i="23"/>
  <c r="O79" i="23"/>
  <c r="P79" i="23"/>
  <c r="Q79" i="23"/>
  <c r="R79" i="23"/>
  <c r="S79" i="23"/>
  <c r="T79" i="23"/>
  <c r="O81" i="23"/>
  <c r="P81" i="23"/>
  <c r="Q81" i="23"/>
  <c r="R81" i="23"/>
  <c r="S81" i="23"/>
  <c r="T81" i="23"/>
  <c r="O75" i="23"/>
  <c r="P75" i="23"/>
  <c r="Q75" i="23"/>
  <c r="R75" i="23"/>
  <c r="S75" i="23"/>
  <c r="T75" i="23"/>
  <c r="O78" i="23"/>
  <c r="P78" i="23"/>
  <c r="Q78" i="23"/>
  <c r="R78" i="23"/>
  <c r="S78" i="23"/>
  <c r="T78" i="23"/>
  <c r="O80" i="23"/>
  <c r="P80" i="23"/>
  <c r="Q80" i="23"/>
  <c r="R80" i="23"/>
  <c r="S80" i="23"/>
  <c r="T80" i="23"/>
  <c r="O83" i="23"/>
  <c r="P83" i="23"/>
  <c r="Q83" i="23"/>
  <c r="R83" i="23"/>
  <c r="S83" i="23"/>
  <c r="T83" i="23"/>
  <c r="O84" i="23"/>
  <c r="P84" i="23"/>
  <c r="Q84" i="23"/>
  <c r="R84" i="23"/>
  <c r="S84" i="23"/>
  <c r="T84" i="23"/>
  <c r="O87" i="23"/>
  <c r="P87" i="23"/>
  <c r="Q87" i="23"/>
  <c r="R87" i="23"/>
  <c r="S87" i="23"/>
  <c r="T87" i="23"/>
  <c r="O82" i="23"/>
  <c r="P82" i="23"/>
  <c r="Q82" i="23"/>
  <c r="R82" i="23"/>
  <c r="S82" i="23"/>
  <c r="T82" i="23"/>
  <c r="O85" i="23"/>
  <c r="P85" i="23"/>
  <c r="Q85" i="23"/>
  <c r="R85" i="23"/>
  <c r="S85" i="23"/>
  <c r="T85" i="23"/>
  <c r="O86" i="23"/>
  <c r="P86" i="23"/>
  <c r="Q86" i="23"/>
  <c r="R86" i="23"/>
  <c r="S86" i="23"/>
  <c r="T86" i="23"/>
  <c r="O88" i="23"/>
  <c r="P88" i="23"/>
  <c r="Q88" i="23"/>
  <c r="R88" i="23"/>
  <c r="S88" i="23"/>
  <c r="T88" i="23"/>
  <c r="O89" i="23"/>
  <c r="P89" i="23"/>
  <c r="Q89" i="23"/>
  <c r="R89" i="23"/>
  <c r="S89" i="23"/>
  <c r="T89" i="23"/>
  <c r="O91" i="23"/>
  <c r="P91" i="23"/>
  <c r="Q91" i="23"/>
  <c r="R91" i="23"/>
  <c r="S91" i="23"/>
  <c r="T91" i="23"/>
  <c r="O90" i="23"/>
  <c r="P90" i="23"/>
  <c r="Q90" i="23"/>
  <c r="R90" i="23"/>
  <c r="S90" i="23"/>
  <c r="T90" i="23"/>
  <c r="O93" i="23"/>
  <c r="P93" i="23"/>
  <c r="Q93" i="23"/>
  <c r="R93" i="23"/>
  <c r="S93" i="23"/>
  <c r="T93" i="23"/>
  <c r="O95" i="23"/>
  <c r="P95" i="23"/>
  <c r="Q95" i="23"/>
  <c r="R95" i="23"/>
  <c r="S95" i="23"/>
  <c r="T95" i="23"/>
  <c r="O92" i="23"/>
  <c r="P92" i="23"/>
  <c r="Q92" i="23"/>
  <c r="R92" i="23"/>
  <c r="S92" i="23"/>
  <c r="T92" i="23"/>
  <c r="O94" i="23"/>
  <c r="P94" i="23"/>
  <c r="Q94" i="23"/>
  <c r="R94" i="23"/>
  <c r="S94" i="23"/>
  <c r="T94" i="23"/>
  <c r="O97" i="23"/>
  <c r="P97" i="23"/>
  <c r="Q97" i="23"/>
  <c r="R97" i="23"/>
  <c r="S97" i="23"/>
  <c r="T97" i="23"/>
  <c r="O96" i="23"/>
  <c r="P96" i="23"/>
  <c r="Q96" i="23"/>
  <c r="R96" i="23"/>
  <c r="S96" i="23"/>
  <c r="T96" i="23"/>
  <c r="O98" i="23"/>
  <c r="P98" i="23"/>
  <c r="Q98" i="23"/>
  <c r="R98" i="23"/>
  <c r="S98" i="23"/>
  <c r="T98" i="23"/>
  <c r="O99" i="23"/>
  <c r="P99" i="23"/>
  <c r="Q99" i="23"/>
  <c r="R99" i="23"/>
  <c r="S99" i="23"/>
  <c r="T99" i="23"/>
  <c r="O100" i="23"/>
  <c r="P100" i="23"/>
  <c r="Q100" i="23"/>
  <c r="R100" i="23"/>
  <c r="S100" i="23"/>
  <c r="T100" i="23"/>
  <c r="O103" i="23"/>
  <c r="P103" i="23"/>
  <c r="Q103" i="23"/>
  <c r="R103" i="23"/>
  <c r="S103" i="23"/>
  <c r="T103" i="23"/>
  <c r="O105" i="23"/>
  <c r="P105" i="23"/>
  <c r="Q105" i="23"/>
  <c r="R105" i="23"/>
  <c r="S105" i="23"/>
  <c r="T105" i="23"/>
  <c r="O104" i="23"/>
  <c r="P104" i="23"/>
  <c r="Q104" i="23"/>
  <c r="R104" i="23"/>
  <c r="S104" i="23"/>
  <c r="T104" i="23"/>
  <c r="O102" i="23"/>
  <c r="P102" i="23"/>
  <c r="Q102" i="23"/>
  <c r="R102" i="23"/>
  <c r="S102" i="23"/>
  <c r="T102" i="23"/>
  <c r="O106" i="23"/>
  <c r="P106" i="23"/>
  <c r="Q106" i="23"/>
  <c r="R106" i="23"/>
  <c r="S106" i="23"/>
  <c r="T106" i="23"/>
  <c r="O101" i="23"/>
  <c r="P101" i="23"/>
  <c r="Q101" i="23"/>
  <c r="R101" i="23"/>
  <c r="S101" i="23"/>
  <c r="T101" i="23"/>
  <c r="O107" i="23"/>
  <c r="P107" i="23"/>
  <c r="Q107" i="23"/>
  <c r="R107" i="23"/>
  <c r="S107" i="23"/>
  <c r="T107" i="23"/>
  <c r="O109" i="23"/>
  <c r="P109" i="23"/>
  <c r="Q109" i="23"/>
  <c r="R109" i="23"/>
  <c r="S109" i="23"/>
  <c r="T109" i="23"/>
  <c r="O111" i="23"/>
  <c r="P111" i="23"/>
  <c r="Q111" i="23"/>
  <c r="R111" i="23"/>
  <c r="S111" i="23"/>
  <c r="T111" i="23"/>
  <c r="O113" i="23"/>
  <c r="P113" i="23"/>
  <c r="Q113" i="23"/>
  <c r="R113" i="23"/>
  <c r="S113" i="23"/>
  <c r="T113" i="23"/>
  <c r="O117" i="23"/>
  <c r="P117" i="23"/>
  <c r="Q117" i="23"/>
  <c r="R117" i="23"/>
  <c r="S117" i="23"/>
  <c r="T117" i="23"/>
  <c r="O108" i="23"/>
  <c r="P108" i="23"/>
  <c r="Q108" i="23"/>
  <c r="R108" i="23"/>
  <c r="S108" i="23"/>
  <c r="T108" i="23"/>
  <c r="O112" i="23"/>
  <c r="P112" i="23"/>
  <c r="Q112" i="23"/>
  <c r="R112" i="23"/>
  <c r="S112" i="23"/>
  <c r="T112" i="23"/>
  <c r="O110" i="23"/>
  <c r="P110" i="23"/>
  <c r="Q110" i="23"/>
  <c r="R110" i="23"/>
  <c r="S110" i="23"/>
  <c r="T110" i="23"/>
  <c r="O114" i="23"/>
  <c r="P114" i="23"/>
  <c r="Q114" i="23"/>
  <c r="R114" i="23"/>
  <c r="S114" i="23"/>
  <c r="T114" i="23"/>
  <c r="O115" i="23"/>
  <c r="P115" i="23"/>
  <c r="Q115" i="23"/>
  <c r="R115" i="23"/>
  <c r="S115" i="23"/>
  <c r="T115" i="23"/>
  <c r="O118" i="23"/>
  <c r="P118" i="23"/>
  <c r="Q118" i="23"/>
  <c r="R118" i="23"/>
  <c r="S118" i="23"/>
  <c r="T118" i="23"/>
  <c r="O120" i="23"/>
  <c r="P120" i="23"/>
  <c r="Q120" i="23"/>
  <c r="R120" i="23"/>
  <c r="S120" i="23"/>
  <c r="T120" i="23"/>
  <c r="O116" i="23"/>
  <c r="P116" i="23"/>
  <c r="Q116" i="23"/>
  <c r="R116" i="23"/>
  <c r="S116" i="23"/>
  <c r="T116" i="23"/>
  <c r="O122" i="23"/>
  <c r="P122" i="23"/>
  <c r="Q122" i="23"/>
  <c r="R122" i="23"/>
  <c r="S122" i="23"/>
  <c r="T122" i="23"/>
  <c r="O123" i="23"/>
  <c r="P123" i="23"/>
  <c r="Q123" i="23"/>
  <c r="R123" i="23"/>
  <c r="S123" i="23"/>
  <c r="T123" i="23"/>
  <c r="O126" i="23"/>
  <c r="P126" i="23"/>
  <c r="Q126" i="23"/>
  <c r="R126" i="23"/>
  <c r="S126" i="23"/>
  <c r="T126" i="23"/>
  <c r="O121" i="23"/>
  <c r="P121" i="23"/>
  <c r="Q121" i="23"/>
  <c r="R121" i="23"/>
  <c r="S121" i="23"/>
  <c r="T121" i="23"/>
  <c r="O119" i="23"/>
  <c r="P119" i="23"/>
  <c r="Q119" i="23"/>
  <c r="R119" i="23"/>
  <c r="S119" i="23"/>
  <c r="T119" i="23"/>
  <c r="O127" i="23"/>
  <c r="P127" i="23"/>
  <c r="Q127" i="23"/>
  <c r="R127" i="23"/>
  <c r="S127" i="23"/>
  <c r="T127" i="23"/>
  <c r="O125" i="23"/>
  <c r="P125" i="23"/>
  <c r="Q125" i="23"/>
  <c r="R125" i="23"/>
  <c r="S125" i="23"/>
  <c r="T125" i="23"/>
  <c r="O124" i="23"/>
  <c r="P124" i="23"/>
  <c r="Q124" i="23"/>
  <c r="R124" i="23"/>
  <c r="S124" i="23"/>
  <c r="T124" i="23"/>
  <c r="O128" i="23"/>
  <c r="P128" i="23"/>
  <c r="Q128" i="23"/>
  <c r="R128" i="23"/>
  <c r="S128" i="23"/>
  <c r="T128" i="23"/>
  <c r="O129" i="23"/>
  <c r="P129" i="23"/>
  <c r="Q129" i="23"/>
  <c r="R129" i="23"/>
  <c r="S129" i="23"/>
  <c r="T129" i="23"/>
  <c r="O131" i="23"/>
  <c r="P131" i="23"/>
  <c r="Q131" i="23"/>
  <c r="R131" i="23"/>
  <c r="S131" i="23"/>
  <c r="T131" i="23"/>
  <c r="O133" i="23"/>
  <c r="P133" i="23"/>
  <c r="Q133" i="23"/>
  <c r="R133" i="23"/>
  <c r="S133" i="23"/>
  <c r="T133" i="23"/>
  <c r="O134" i="23"/>
  <c r="P134" i="23"/>
  <c r="Q134" i="23"/>
  <c r="R134" i="23"/>
  <c r="S134" i="23"/>
  <c r="T134" i="23"/>
  <c r="O130" i="23"/>
  <c r="P130" i="23"/>
  <c r="Q130" i="23"/>
  <c r="R130" i="23"/>
  <c r="S130" i="23"/>
  <c r="T130" i="23"/>
  <c r="O135" i="23"/>
  <c r="P135" i="23"/>
  <c r="Q135" i="23"/>
  <c r="R135" i="23"/>
  <c r="S135" i="23"/>
  <c r="T135" i="23"/>
  <c r="O132" i="23"/>
  <c r="P132" i="23"/>
  <c r="Q132" i="23"/>
  <c r="R132" i="23"/>
  <c r="S132" i="23"/>
  <c r="T132" i="23"/>
  <c r="O137" i="23"/>
  <c r="P137" i="23"/>
  <c r="Q137" i="23"/>
  <c r="R137" i="23"/>
  <c r="S137" i="23"/>
  <c r="T137" i="23"/>
  <c r="O139" i="23"/>
  <c r="P139" i="23"/>
  <c r="Q139" i="23"/>
  <c r="R139" i="23"/>
  <c r="S139" i="23"/>
  <c r="T139" i="23"/>
  <c r="O141" i="23"/>
  <c r="P141" i="23"/>
  <c r="Q141" i="23"/>
  <c r="R141" i="23"/>
  <c r="S141" i="23"/>
  <c r="T141" i="23"/>
  <c r="O136" i="23"/>
  <c r="P136" i="23"/>
  <c r="Q136" i="23"/>
  <c r="R136" i="23"/>
  <c r="S136" i="23"/>
  <c r="T136" i="23"/>
  <c r="O142" i="23"/>
  <c r="P142" i="23"/>
  <c r="Q142" i="23"/>
  <c r="R142" i="23"/>
  <c r="S142" i="23"/>
  <c r="T142" i="23"/>
  <c r="O140" i="23"/>
  <c r="P140" i="23"/>
  <c r="Q140" i="23"/>
  <c r="R140" i="23"/>
  <c r="S140" i="23"/>
  <c r="T140" i="23"/>
  <c r="O143" i="23"/>
  <c r="P143" i="23"/>
  <c r="Q143" i="23"/>
  <c r="R143" i="23"/>
  <c r="S143" i="23"/>
  <c r="T143" i="23"/>
  <c r="O138" i="23"/>
  <c r="P138" i="23"/>
  <c r="Q138" i="23"/>
  <c r="R138" i="23"/>
  <c r="S138" i="23"/>
  <c r="T138" i="23"/>
  <c r="O156" i="23"/>
  <c r="P156" i="23"/>
  <c r="Q156" i="23"/>
  <c r="R156" i="23"/>
  <c r="S156" i="23"/>
  <c r="T156" i="23"/>
  <c r="O145" i="23"/>
  <c r="P145" i="23"/>
  <c r="Q145" i="23"/>
  <c r="R145" i="23"/>
  <c r="S145" i="23"/>
  <c r="T145" i="23"/>
  <c r="O146" i="23"/>
  <c r="P146" i="23"/>
  <c r="Q146" i="23"/>
  <c r="R146" i="23"/>
  <c r="S146" i="23"/>
  <c r="T146" i="23"/>
  <c r="O149" i="23"/>
  <c r="P149" i="23"/>
  <c r="Q149" i="23"/>
  <c r="R149" i="23"/>
  <c r="S149" i="23"/>
  <c r="T149" i="23"/>
  <c r="O147" i="23"/>
  <c r="P147" i="23"/>
  <c r="Q147" i="23"/>
  <c r="R147" i="23"/>
  <c r="S147" i="23"/>
  <c r="T147" i="23"/>
  <c r="O150" i="23"/>
  <c r="P150" i="23"/>
  <c r="Q150" i="23"/>
  <c r="R150" i="23"/>
  <c r="S150" i="23"/>
  <c r="T150" i="23"/>
  <c r="O152" i="23"/>
  <c r="P152" i="23"/>
  <c r="Q152" i="23"/>
  <c r="R152" i="23"/>
  <c r="S152" i="23"/>
  <c r="T152" i="23"/>
  <c r="O160" i="23"/>
  <c r="P160" i="23"/>
  <c r="Q160" i="23"/>
  <c r="R160" i="23"/>
  <c r="S160" i="23"/>
  <c r="T160" i="23"/>
  <c r="O148" i="23"/>
  <c r="P148" i="23"/>
  <c r="Q148" i="23"/>
  <c r="R148" i="23"/>
  <c r="S148" i="23"/>
  <c r="T148" i="23"/>
  <c r="O144" i="23"/>
  <c r="P144" i="23"/>
  <c r="Q144" i="23"/>
  <c r="R144" i="23"/>
  <c r="S144" i="23"/>
  <c r="T144" i="23"/>
  <c r="O155" i="23"/>
  <c r="P155" i="23"/>
  <c r="Q155" i="23"/>
  <c r="R155" i="23"/>
  <c r="S155" i="23"/>
  <c r="T155" i="23"/>
  <c r="O154" i="23"/>
  <c r="P154" i="23"/>
  <c r="Q154" i="23"/>
  <c r="R154" i="23"/>
  <c r="S154" i="23"/>
  <c r="T154" i="23"/>
  <c r="O153" i="23"/>
  <c r="P153" i="23"/>
  <c r="Q153" i="23"/>
  <c r="R153" i="23"/>
  <c r="S153" i="23"/>
  <c r="T153" i="23"/>
  <c r="O164" i="23"/>
  <c r="P164" i="23"/>
  <c r="Q164" i="23"/>
  <c r="R164" i="23"/>
  <c r="S164" i="23"/>
  <c r="T164" i="23"/>
  <c r="O159" i="23"/>
  <c r="P159" i="23"/>
  <c r="Q159" i="23"/>
  <c r="R159" i="23"/>
  <c r="S159" i="23"/>
  <c r="T159" i="23"/>
  <c r="O158" i="23"/>
  <c r="P158" i="23"/>
  <c r="Q158" i="23"/>
  <c r="R158" i="23"/>
  <c r="S158" i="23"/>
  <c r="T158" i="23"/>
  <c r="O151" i="23"/>
  <c r="P151" i="23"/>
  <c r="Q151" i="23"/>
  <c r="R151" i="23"/>
  <c r="S151" i="23"/>
  <c r="T151" i="23"/>
  <c r="O165" i="23"/>
  <c r="P165" i="23"/>
  <c r="Q165" i="23"/>
  <c r="R165" i="23"/>
  <c r="S165" i="23"/>
  <c r="T165" i="23"/>
  <c r="O167" i="23"/>
  <c r="P167" i="23"/>
  <c r="Q167" i="23"/>
  <c r="R167" i="23"/>
  <c r="S167" i="23"/>
  <c r="T167" i="23"/>
  <c r="O161" i="23"/>
  <c r="P161" i="23"/>
  <c r="Q161" i="23"/>
  <c r="R161" i="23"/>
  <c r="S161" i="23"/>
  <c r="T161" i="23"/>
  <c r="O168" i="23"/>
  <c r="P168" i="23"/>
  <c r="Q168" i="23"/>
  <c r="R168" i="23"/>
  <c r="S168" i="23"/>
  <c r="T168" i="23"/>
  <c r="O177" i="23"/>
  <c r="P177" i="23"/>
  <c r="Q177" i="23"/>
  <c r="R177" i="23"/>
  <c r="S177" i="23"/>
  <c r="T177" i="23"/>
  <c r="O157" i="23"/>
  <c r="P157" i="23"/>
  <c r="Q157" i="23"/>
  <c r="R157" i="23"/>
  <c r="S157" i="23"/>
  <c r="T157" i="23"/>
  <c r="O162" i="23"/>
  <c r="P162" i="23"/>
  <c r="Q162" i="23"/>
  <c r="R162" i="23"/>
  <c r="S162" i="23"/>
  <c r="T162" i="23"/>
  <c r="O169" i="23"/>
  <c r="P169" i="23"/>
  <c r="Q169" i="23"/>
  <c r="R169" i="23"/>
  <c r="S169" i="23"/>
  <c r="T169" i="23"/>
  <c r="O166" i="23"/>
  <c r="P166" i="23"/>
  <c r="Q166" i="23"/>
  <c r="R166" i="23"/>
  <c r="S166" i="23"/>
  <c r="T166" i="23"/>
  <c r="O163" i="23"/>
  <c r="P163" i="23"/>
  <c r="Q163" i="23"/>
  <c r="R163" i="23"/>
  <c r="S163" i="23"/>
  <c r="T163" i="23"/>
  <c r="O176" i="23"/>
  <c r="P176" i="23"/>
  <c r="Q176" i="23"/>
  <c r="R176" i="23"/>
  <c r="S176" i="23"/>
  <c r="T176" i="23"/>
  <c r="O180" i="23"/>
  <c r="P180" i="23"/>
  <c r="Q180" i="23"/>
  <c r="R180" i="23"/>
  <c r="S180" i="23"/>
  <c r="T180" i="23"/>
  <c r="O181" i="23"/>
  <c r="P181" i="23"/>
  <c r="Q181" i="23"/>
  <c r="R181" i="23"/>
  <c r="S181" i="23"/>
  <c r="T181" i="23"/>
  <c r="O170" i="23"/>
  <c r="P170" i="23"/>
  <c r="Q170" i="23"/>
  <c r="R170" i="23"/>
  <c r="S170" i="23"/>
  <c r="T170" i="23"/>
  <c r="O174" i="23"/>
  <c r="P174" i="23"/>
  <c r="Q174" i="23"/>
  <c r="R174" i="23"/>
  <c r="S174" i="23"/>
  <c r="T174" i="23"/>
  <c r="O178" i="23"/>
  <c r="P178" i="23"/>
  <c r="Q178" i="23"/>
  <c r="R178" i="23"/>
  <c r="S178" i="23"/>
  <c r="T178" i="23"/>
  <c r="O182" i="23"/>
  <c r="P182" i="23"/>
  <c r="Q182" i="23"/>
  <c r="R182" i="23"/>
  <c r="S182" i="23"/>
  <c r="T182" i="23"/>
  <c r="O171" i="23"/>
  <c r="P171" i="23"/>
  <c r="Q171" i="23"/>
  <c r="R171" i="23"/>
  <c r="S171" i="23"/>
  <c r="T171" i="23"/>
  <c r="O172" i="23"/>
  <c r="P172" i="23"/>
  <c r="Q172" i="23"/>
  <c r="R172" i="23"/>
  <c r="S172" i="23"/>
  <c r="T172" i="23"/>
  <c r="O179" i="23"/>
  <c r="P179" i="23"/>
  <c r="Q179" i="23"/>
  <c r="R179" i="23"/>
  <c r="S179" i="23"/>
  <c r="T179" i="23"/>
  <c r="O175" i="23"/>
  <c r="P175" i="23"/>
  <c r="Q175" i="23"/>
  <c r="R175" i="23"/>
  <c r="S175" i="23"/>
  <c r="T175" i="23"/>
  <c r="O173" i="23"/>
  <c r="P173" i="23"/>
  <c r="Q173" i="23"/>
  <c r="R173" i="23"/>
  <c r="S173" i="23"/>
  <c r="T173" i="23"/>
  <c r="O183" i="23"/>
  <c r="P183" i="23"/>
  <c r="Q183" i="23"/>
  <c r="R183" i="23"/>
  <c r="S183" i="23"/>
  <c r="T183" i="23"/>
  <c r="O184" i="23"/>
  <c r="P184" i="23"/>
  <c r="Q184" i="23"/>
  <c r="R184" i="23"/>
  <c r="S184" i="23"/>
  <c r="T184" i="23"/>
  <c r="O185" i="23"/>
  <c r="P185" i="23"/>
  <c r="Q185" i="23"/>
  <c r="R185" i="23"/>
  <c r="S185" i="23"/>
  <c r="T185" i="23"/>
  <c r="O186" i="23"/>
  <c r="P186" i="23"/>
  <c r="Q186" i="23"/>
  <c r="R186" i="23"/>
  <c r="S186" i="23"/>
  <c r="T186" i="23"/>
  <c r="O188" i="23"/>
  <c r="P188" i="23"/>
  <c r="Q188" i="23"/>
  <c r="R188" i="23"/>
  <c r="S188" i="23"/>
  <c r="T188" i="23"/>
  <c r="O187" i="23"/>
  <c r="P187" i="23"/>
  <c r="Q187" i="23"/>
  <c r="R187" i="23"/>
  <c r="S187" i="23"/>
  <c r="T187" i="23"/>
  <c r="O189" i="23"/>
  <c r="P189" i="23"/>
  <c r="Q189" i="23"/>
  <c r="R189" i="23"/>
  <c r="S189" i="23"/>
  <c r="T189" i="23"/>
  <c r="O196" i="23"/>
  <c r="P196" i="23"/>
  <c r="Q196" i="23"/>
  <c r="R196" i="23"/>
  <c r="S196" i="23"/>
  <c r="T196" i="23"/>
  <c r="O191" i="23"/>
  <c r="P191" i="23"/>
  <c r="Q191" i="23"/>
  <c r="R191" i="23"/>
  <c r="S191" i="23"/>
  <c r="T191" i="23"/>
  <c r="O194" i="23"/>
  <c r="P194" i="23"/>
  <c r="Q194" i="23"/>
  <c r="R194" i="23"/>
  <c r="S194" i="23"/>
  <c r="T194" i="23"/>
  <c r="O203" i="23"/>
  <c r="P203" i="23"/>
  <c r="Q203" i="23"/>
  <c r="R203" i="23"/>
  <c r="S203" i="23"/>
  <c r="T203" i="23"/>
  <c r="O192" i="23"/>
  <c r="P192" i="23"/>
  <c r="Q192" i="23"/>
  <c r="R192" i="23"/>
  <c r="S192" i="23"/>
  <c r="T192" i="23"/>
  <c r="O198" i="23"/>
  <c r="P198" i="23"/>
  <c r="Q198" i="23"/>
  <c r="R198" i="23"/>
  <c r="S198" i="23"/>
  <c r="T198" i="23"/>
  <c r="O200" i="23"/>
  <c r="P200" i="23"/>
  <c r="Q200" i="23"/>
  <c r="R200" i="23"/>
  <c r="S200" i="23"/>
  <c r="T200" i="23"/>
  <c r="O197" i="23"/>
  <c r="P197" i="23"/>
  <c r="Q197" i="23"/>
  <c r="R197" i="23"/>
  <c r="S197" i="23"/>
  <c r="T197" i="23"/>
  <c r="O195" i="23"/>
  <c r="P195" i="23"/>
  <c r="Q195" i="23"/>
  <c r="R195" i="23"/>
  <c r="S195" i="23"/>
  <c r="T195" i="23"/>
  <c r="O207" i="23"/>
  <c r="P207" i="23"/>
  <c r="Q207" i="23"/>
  <c r="R207" i="23"/>
  <c r="S207" i="23"/>
  <c r="T207" i="23"/>
  <c r="O204" i="23"/>
  <c r="P204" i="23"/>
  <c r="Q204" i="23"/>
  <c r="R204" i="23"/>
  <c r="S204" i="23"/>
  <c r="T204" i="23"/>
  <c r="O193" i="23"/>
  <c r="P193" i="23"/>
  <c r="Q193" i="23"/>
  <c r="R193" i="23"/>
  <c r="S193" i="23"/>
  <c r="T193" i="23"/>
  <c r="O202" i="23"/>
  <c r="P202" i="23"/>
  <c r="Q202" i="23"/>
  <c r="R202" i="23"/>
  <c r="S202" i="23"/>
  <c r="T202" i="23"/>
  <c r="O190" i="23"/>
  <c r="P190" i="23"/>
  <c r="Q190" i="23"/>
  <c r="R190" i="23"/>
  <c r="S190" i="23"/>
  <c r="T190" i="23"/>
  <c r="O201" i="23"/>
  <c r="P201" i="23"/>
  <c r="Q201" i="23"/>
  <c r="R201" i="23"/>
  <c r="S201" i="23"/>
  <c r="T201" i="23"/>
  <c r="O199" i="23"/>
  <c r="P199" i="23"/>
  <c r="Q199" i="23"/>
  <c r="R199" i="23"/>
  <c r="S199" i="23"/>
  <c r="T199" i="23"/>
  <c r="O205" i="23"/>
  <c r="P205" i="23"/>
  <c r="Q205" i="23"/>
  <c r="R205" i="23"/>
  <c r="S205" i="23"/>
  <c r="T205" i="23"/>
  <c r="O206" i="23"/>
  <c r="P206" i="23"/>
  <c r="Q206" i="23"/>
  <c r="R206" i="23"/>
  <c r="S206" i="23"/>
  <c r="T206" i="23"/>
  <c r="O210" i="23"/>
  <c r="P210" i="23"/>
  <c r="Q210" i="23"/>
  <c r="R210" i="23"/>
  <c r="S210" i="23"/>
  <c r="T210" i="23"/>
  <c r="O215" i="23"/>
  <c r="P215" i="23"/>
  <c r="Q215" i="23"/>
  <c r="R215" i="23"/>
  <c r="S215" i="23"/>
  <c r="T215" i="23"/>
  <c r="O213" i="23"/>
  <c r="P213" i="23"/>
  <c r="Q213" i="23"/>
  <c r="R213" i="23"/>
  <c r="S213" i="23"/>
  <c r="T213" i="23"/>
  <c r="O209" i="23"/>
  <c r="P209" i="23"/>
  <c r="Q209" i="23"/>
  <c r="R209" i="23"/>
  <c r="S209" i="23"/>
  <c r="T209" i="23"/>
  <c r="O212" i="23"/>
  <c r="P212" i="23"/>
  <c r="Q212" i="23"/>
  <c r="R212" i="23"/>
  <c r="S212" i="23"/>
  <c r="T212" i="23"/>
  <c r="O214" i="23"/>
  <c r="P214" i="23"/>
  <c r="Q214" i="23"/>
  <c r="R214" i="23"/>
  <c r="S214" i="23"/>
  <c r="T214" i="23"/>
  <c r="O208" i="23"/>
  <c r="P208" i="23"/>
  <c r="Q208" i="23"/>
  <c r="R208" i="23"/>
  <c r="S208" i="23"/>
  <c r="T208" i="23"/>
  <c r="O211" i="23"/>
  <c r="P211" i="23"/>
  <c r="Q211" i="23"/>
  <c r="R211" i="23"/>
  <c r="S211" i="23"/>
  <c r="T211" i="23"/>
  <c r="O218" i="23"/>
  <c r="P218" i="23"/>
  <c r="Q218" i="23"/>
  <c r="R218" i="23"/>
  <c r="S218" i="23"/>
  <c r="T218" i="23"/>
  <c r="O216" i="23"/>
  <c r="P216" i="23"/>
  <c r="Q216" i="23"/>
  <c r="R216" i="23"/>
  <c r="S216" i="23"/>
  <c r="T216" i="23"/>
  <c r="O217" i="23"/>
  <c r="P217" i="23"/>
  <c r="Q217" i="23"/>
  <c r="R217" i="23"/>
  <c r="S217" i="23"/>
  <c r="T217" i="23"/>
  <c r="O225" i="23"/>
  <c r="P225" i="23"/>
  <c r="Q225" i="23"/>
  <c r="R225" i="23"/>
  <c r="S225" i="23"/>
  <c r="T225" i="23"/>
  <c r="O219" i="23"/>
  <c r="P219" i="23"/>
  <c r="Q219" i="23"/>
  <c r="R219" i="23"/>
  <c r="S219" i="23"/>
  <c r="T219" i="23"/>
  <c r="O222" i="23"/>
  <c r="P222" i="23"/>
  <c r="Q222" i="23"/>
  <c r="R222" i="23"/>
  <c r="S222" i="23"/>
  <c r="T222" i="23"/>
  <c r="O224" i="23"/>
  <c r="P224" i="23"/>
  <c r="Q224" i="23"/>
  <c r="R224" i="23"/>
  <c r="S224" i="23"/>
  <c r="T224" i="23"/>
  <c r="O223" i="23"/>
  <c r="P223" i="23"/>
  <c r="Q223" i="23"/>
  <c r="R223" i="23"/>
  <c r="S223" i="23"/>
  <c r="T223" i="23"/>
  <c r="O226" i="23"/>
  <c r="P226" i="23"/>
  <c r="Q226" i="23"/>
  <c r="R226" i="23"/>
  <c r="S226" i="23"/>
  <c r="T226" i="23"/>
  <c r="O221" i="23"/>
  <c r="P221" i="23"/>
  <c r="Q221" i="23"/>
  <c r="R221" i="23"/>
  <c r="S221" i="23"/>
  <c r="T221" i="23"/>
  <c r="O228" i="23"/>
  <c r="P228" i="23"/>
  <c r="Q228" i="23"/>
  <c r="R228" i="23"/>
  <c r="S228" i="23"/>
  <c r="T228" i="23"/>
  <c r="O227" i="23"/>
  <c r="P227" i="23"/>
  <c r="Q227" i="23"/>
  <c r="R227" i="23"/>
  <c r="S227" i="23"/>
  <c r="T227" i="23"/>
  <c r="O220" i="23"/>
  <c r="P220" i="23"/>
  <c r="Q220" i="23"/>
  <c r="R220" i="23"/>
  <c r="S220" i="23"/>
  <c r="T220" i="23"/>
  <c r="O229" i="23"/>
  <c r="P229" i="23"/>
  <c r="Q229" i="23"/>
  <c r="R229" i="23"/>
  <c r="S229" i="23"/>
  <c r="T229" i="23"/>
  <c r="O230" i="23"/>
  <c r="P230" i="23"/>
  <c r="Q230" i="23"/>
  <c r="R230" i="23"/>
  <c r="S230" i="23"/>
  <c r="T230" i="23"/>
  <c r="O232" i="23"/>
  <c r="P232" i="23"/>
  <c r="Q232" i="23"/>
  <c r="R232" i="23"/>
  <c r="S232" i="23"/>
  <c r="T232" i="23"/>
  <c r="O233" i="23"/>
  <c r="P233" i="23"/>
  <c r="Q233" i="23"/>
  <c r="R233" i="23"/>
  <c r="S233" i="23"/>
  <c r="T233" i="23"/>
  <c r="O231" i="23"/>
  <c r="P231" i="23"/>
  <c r="Q231" i="23"/>
  <c r="R231" i="23"/>
  <c r="S231" i="23"/>
  <c r="T231" i="23"/>
  <c r="O235" i="23"/>
  <c r="P235" i="23"/>
  <c r="Q235" i="23"/>
  <c r="R235" i="23"/>
  <c r="S235" i="23"/>
  <c r="T235" i="23"/>
  <c r="O234" i="23"/>
  <c r="P234" i="23"/>
  <c r="Q234" i="23"/>
  <c r="R234" i="23"/>
  <c r="S234" i="23"/>
  <c r="T234" i="23"/>
  <c r="O238" i="23"/>
  <c r="P238" i="23"/>
  <c r="Q238" i="23"/>
  <c r="R238" i="23"/>
  <c r="S238" i="23"/>
  <c r="T238" i="23"/>
  <c r="O237" i="23"/>
  <c r="P237" i="23"/>
  <c r="Q237" i="23"/>
  <c r="R237" i="23"/>
  <c r="S237" i="23"/>
  <c r="T237" i="23"/>
  <c r="O236" i="23"/>
  <c r="P236" i="23"/>
  <c r="Q236" i="23"/>
  <c r="R236" i="23"/>
  <c r="S236" i="23"/>
  <c r="T236" i="23"/>
  <c r="O243" i="23"/>
  <c r="P243" i="23"/>
  <c r="Q243" i="23"/>
  <c r="R243" i="23"/>
  <c r="S243" i="23"/>
  <c r="T243" i="23"/>
  <c r="O242" i="23"/>
  <c r="P242" i="23"/>
  <c r="Q242" i="23"/>
  <c r="R242" i="23"/>
  <c r="S242" i="23"/>
  <c r="T242" i="23"/>
  <c r="O244" i="23"/>
  <c r="P244" i="23"/>
  <c r="Q244" i="23"/>
  <c r="R244" i="23"/>
  <c r="S244" i="23"/>
  <c r="T244" i="23"/>
  <c r="O239" i="23"/>
  <c r="P239" i="23"/>
  <c r="Q239" i="23"/>
  <c r="R239" i="23"/>
  <c r="S239" i="23"/>
  <c r="T239" i="23"/>
  <c r="O240" i="23"/>
  <c r="P240" i="23"/>
  <c r="Q240" i="23"/>
  <c r="R240" i="23"/>
  <c r="S240" i="23"/>
  <c r="T240" i="23"/>
  <c r="O246" i="23"/>
  <c r="P246" i="23"/>
  <c r="Q246" i="23"/>
  <c r="R246" i="23"/>
  <c r="S246" i="23"/>
  <c r="T246" i="23"/>
  <c r="O251" i="23"/>
  <c r="P251" i="23"/>
  <c r="Q251" i="23"/>
  <c r="R251" i="23"/>
  <c r="S251" i="23"/>
  <c r="T251" i="23"/>
  <c r="O241" i="23"/>
  <c r="P241" i="23"/>
  <c r="Q241" i="23"/>
  <c r="R241" i="23"/>
  <c r="S241" i="23"/>
  <c r="T241" i="23"/>
  <c r="O245" i="23"/>
  <c r="P245" i="23"/>
  <c r="Q245" i="23"/>
  <c r="R245" i="23"/>
  <c r="S245" i="23"/>
  <c r="T245" i="23"/>
  <c r="O248" i="23"/>
  <c r="P248" i="23"/>
  <c r="Q248" i="23"/>
  <c r="R248" i="23"/>
  <c r="S248" i="23"/>
  <c r="T248" i="23"/>
  <c r="O247" i="23"/>
  <c r="P247" i="23"/>
  <c r="Q247" i="23"/>
  <c r="R247" i="23"/>
  <c r="S247" i="23"/>
  <c r="T247" i="23"/>
  <c r="O250" i="23"/>
  <c r="P250" i="23"/>
  <c r="Q250" i="23"/>
  <c r="R250" i="23"/>
  <c r="S250" i="23"/>
  <c r="T250" i="23"/>
  <c r="O249" i="23"/>
  <c r="P249" i="23"/>
  <c r="Q249" i="23"/>
  <c r="R249" i="23"/>
  <c r="S249" i="23"/>
  <c r="T249" i="23"/>
  <c r="O252" i="23"/>
  <c r="P252" i="23"/>
  <c r="Q252" i="23"/>
  <c r="R252" i="23"/>
  <c r="S252" i="23"/>
  <c r="T252" i="23"/>
  <c r="O253" i="23"/>
  <c r="P253" i="23"/>
  <c r="Q253" i="23"/>
  <c r="R253" i="23"/>
  <c r="S253" i="23"/>
  <c r="T253" i="23"/>
  <c r="O254" i="23"/>
  <c r="P254" i="23"/>
  <c r="Q254" i="23"/>
  <c r="R254" i="23"/>
  <c r="S254" i="23"/>
  <c r="T254" i="23"/>
  <c r="O255" i="23"/>
  <c r="P255" i="23"/>
  <c r="Q255" i="23"/>
  <c r="R255" i="23"/>
  <c r="S255" i="23"/>
  <c r="T255" i="23"/>
  <c r="O258" i="23"/>
  <c r="P258" i="23"/>
  <c r="Q258" i="23"/>
  <c r="R258" i="23"/>
  <c r="S258" i="23"/>
  <c r="T258" i="23"/>
  <c r="O257" i="23"/>
  <c r="P257" i="23"/>
  <c r="Q257" i="23"/>
  <c r="R257" i="23"/>
  <c r="S257" i="23"/>
  <c r="T257" i="23"/>
  <c r="O260" i="23"/>
  <c r="P260" i="23"/>
  <c r="Q260" i="23"/>
  <c r="R260" i="23"/>
  <c r="S260" i="23"/>
  <c r="T260" i="23"/>
  <c r="O265" i="23"/>
  <c r="P265" i="23"/>
  <c r="Q265" i="23"/>
  <c r="R265" i="23"/>
  <c r="S265" i="23"/>
  <c r="T265" i="23"/>
  <c r="O259" i="23"/>
  <c r="P259" i="23"/>
  <c r="Q259" i="23"/>
  <c r="R259" i="23"/>
  <c r="S259" i="23"/>
  <c r="T259" i="23"/>
  <c r="O263" i="23"/>
  <c r="P263" i="23"/>
  <c r="Q263" i="23"/>
  <c r="R263" i="23"/>
  <c r="S263" i="23"/>
  <c r="T263" i="23"/>
  <c r="O264" i="23"/>
  <c r="P264" i="23"/>
  <c r="Q264" i="23"/>
  <c r="R264" i="23"/>
  <c r="S264" i="23"/>
  <c r="T264" i="23"/>
  <c r="O261" i="23"/>
  <c r="P261" i="23"/>
  <c r="Q261" i="23"/>
  <c r="R261" i="23"/>
  <c r="S261" i="23"/>
  <c r="T261" i="23"/>
  <c r="O256" i="23"/>
  <c r="P256" i="23"/>
  <c r="Q256" i="23"/>
  <c r="R256" i="23"/>
  <c r="S256" i="23"/>
  <c r="T256" i="23"/>
  <c r="O266" i="23"/>
  <c r="P266" i="23"/>
  <c r="Q266" i="23"/>
  <c r="R266" i="23"/>
  <c r="S266" i="23"/>
  <c r="T266" i="23"/>
  <c r="O269" i="23"/>
  <c r="P269" i="23"/>
  <c r="Q269" i="23"/>
  <c r="R269" i="23"/>
  <c r="S269" i="23"/>
  <c r="T269" i="23"/>
  <c r="O271" i="23"/>
  <c r="P271" i="23"/>
  <c r="Q271" i="23"/>
  <c r="R271" i="23"/>
  <c r="S271" i="23"/>
  <c r="T271" i="23"/>
  <c r="O267" i="23"/>
  <c r="P267" i="23"/>
  <c r="Q267" i="23"/>
  <c r="R267" i="23"/>
  <c r="S267" i="23"/>
  <c r="T267" i="23"/>
  <c r="O268" i="23"/>
  <c r="P268" i="23"/>
  <c r="Q268" i="23"/>
  <c r="R268" i="23"/>
  <c r="S268" i="23"/>
  <c r="T268" i="23"/>
  <c r="O273" i="23"/>
  <c r="P273" i="23"/>
  <c r="Q273" i="23"/>
  <c r="R273" i="23"/>
  <c r="S273" i="23"/>
  <c r="T273" i="23"/>
  <c r="O272" i="23"/>
  <c r="P272" i="23"/>
  <c r="Q272" i="23"/>
  <c r="R272" i="23"/>
  <c r="S272" i="23"/>
  <c r="T272" i="23"/>
  <c r="O262" i="23"/>
  <c r="P262" i="23"/>
  <c r="Q262" i="23"/>
  <c r="R262" i="23"/>
  <c r="S262" i="23"/>
  <c r="T262" i="23"/>
  <c r="O274" i="23"/>
  <c r="P274" i="23"/>
  <c r="Q274" i="23"/>
  <c r="R274" i="23"/>
  <c r="S274" i="23"/>
  <c r="T274" i="23"/>
  <c r="O270" i="23"/>
  <c r="P270" i="23"/>
  <c r="Q270" i="23"/>
  <c r="R270" i="23"/>
  <c r="S270" i="23"/>
  <c r="T270" i="23"/>
  <c r="O276" i="23"/>
  <c r="P276" i="23"/>
  <c r="Q276" i="23"/>
  <c r="R276" i="23"/>
  <c r="S276" i="23"/>
  <c r="T276" i="23"/>
  <c r="O275" i="23"/>
  <c r="P275" i="23"/>
  <c r="Q275" i="23"/>
  <c r="R275" i="23"/>
  <c r="S275" i="23"/>
  <c r="T275" i="23"/>
  <c r="O277" i="23"/>
  <c r="P277" i="23"/>
  <c r="Q277" i="23"/>
  <c r="R277" i="23"/>
  <c r="S277" i="23"/>
  <c r="T277" i="23"/>
  <c r="O278" i="23"/>
  <c r="P278" i="23"/>
  <c r="Q278" i="23"/>
  <c r="R278" i="23"/>
  <c r="S278" i="23"/>
  <c r="T278" i="23"/>
  <c r="O279" i="23"/>
  <c r="P279" i="23"/>
  <c r="Q279" i="23"/>
  <c r="R279" i="23"/>
  <c r="S279" i="23"/>
  <c r="T279" i="23"/>
  <c r="O280" i="23"/>
  <c r="P280" i="23"/>
  <c r="Q280" i="23"/>
  <c r="R280" i="23"/>
  <c r="S280" i="23"/>
  <c r="T280" i="23"/>
  <c r="O281" i="23"/>
  <c r="P281" i="23"/>
  <c r="Q281" i="23"/>
  <c r="R281" i="23"/>
  <c r="S281" i="23"/>
  <c r="T281" i="23"/>
  <c r="O282" i="23"/>
  <c r="P282" i="23"/>
  <c r="Q282" i="23"/>
  <c r="R282" i="23"/>
  <c r="S282" i="23"/>
  <c r="T282" i="23"/>
  <c r="O284" i="23"/>
  <c r="P284" i="23"/>
  <c r="Q284" i="23"/>
  <c r="R284" i="23"/>
  <c r="S284" i="23"/>
  <c r="T284" i="23"/>
  <c r="O285" i="23"/>
  <c r="P285" i="23"/>
  <c r="Q285" i="23"/>
  <c r="R285" i="23"/>
  <c r="S285" i="23"/>
  <c r="T285" i="23"/>
  <c r="O283" i="23"/>
  <c r="P283" i="23"/>
  <c r="Q283" i="23"/>
  <c r="R283" i="23"/>
  <c r="S283" i="23"/>
  <c r="T283" i="23"/>
  <c r="O286" i="23"/>
  <c r="P286" i="23"/>
  <c r="Q286" i="23"/>
  <c r="R286" i="23"/>
  <c r="S286" i="23"/>
  <c r="T286" i="23"/>
  <c r="O289" i="23"/>
  <c r="P289" i="23"/>
  <c r="Q289" i="23"/>
  <c r="R289" i="23"/>
  <c r="S289" i="23"/>
  <c r="T289" i="23"/>
  <c r="O288" i="23"/>
  <c r="P288" i="23"/>
  <c r="Q288" i="23"/>
  <c r="R288" i="23"/>
  <c r="S288" i="23"/>
  <c r="T288" i="23"/>
  <c r="O287" i="23"/>
  <c r="P287" i="23"/>
  <c r="Q287" i="23"/>
  <c r="R287" i="23"/>
  <c r="S287" i="23"/>
  <c r="T287" i="23"/>
  <c r="O290" i="23"/>
  <c r="P290" i="23"/>
  <c r="Q290" i="23"/>
  <c r="R290" i="23"/>
  <c r="S290" i="23"/>
  <c r="T290" i="23"/>
  <c r="O292" i="23"/>
  <c r="P292" i="23"/>
  <c r="Q292" i="23"/>
  <c r="R292" i="23"/>
  <c r="S292" i="23"/>
  <c r="T292" i="23"/>
  <c r="O291" i="23"/>
  <c r="P291" i="23"/>
  <c r="Q291" i="23"/>
  <c r="R291" i="23"/>
  <c r="S291" i="23"/>
  <c r="T291" i="23"/>
  <c r="O293" i="23"/>
  <c r="P293" i="23"/>
  <c r="Q293" i="23"/>
  <c r="R293" i="23"/>
  <c r="S293" i="23"/>
  <c r="T293" i="23"/>
  <c r="O294" i="23"/>
  <c r="P294" i="23"/>
  <c r="Q294" i="23"/>
  <c r="R294" i="23"/>
  <c r="S294" i="23"/>
  <c r="T294" i="23"/>
  <c r="O295" i="23"/>
  <c r="P295" i="23"/>
  <c r="Q295" i="23"/>
  <c r="R295" i="23"/>
  <c r="S295" i="23"/>
  <c r="T295" i="23"/>
  <c r="O296" i="23"/>
  <c r="P296" i="23"/>
  <c r="Q296" i="23"/>
  <c r="R296" i="23"/>
  <c r="S296" i="23"/>
  <c r="T296" i="23"/>
  <c r="O297" i="23"/>
  <c r="P297" i="23"/>
  <c r="Q297" i="23"/>
  <c r="R297" i="23"/>
  <c r="S297" i="23"/>
  <c r="T297" i="23"/>
  <c r="O300" i="23"/>
  <c r="P300" i="23"/>
  <c r="Q300" i="23"/>
  <c r="R300" i="23"/>
  <c r="S300" i="23"/>
  <c r="T300" i="23"/>
  <c r="O298" i="23"/>
  <c r="P298" i="23"/>
  <c r="Q298" i="23"/>
  <c r="R298" i="23"/>
  <c r="S298" i="23"/>
  <c r="T298" i="23"/>
  <c r="O299" i="23"/>
  <c r="P299" i="23"/>
  <c r="Q299" i="23"/>
  <c r="R299" i="23"/>
  <c r="S299" i="23"/>
  <c r="T299" i="23"/>
  <c r="O303" i="23"/>
  <c r="P303" i="23"/>
  <c r="Q303" i="23"/>
  <c r="R303" i="23"/>
  <c r="S303" i="23"/>
  <c r="T303" i="23"/>
  <c r="O307" i="23"/>
  <c r="P307" i="23"/>
  <c r="Q307" i="23"/>
  <c r="R307" i="23"/>
  <c r="S307" i="23"/>
  <c r="T307" i="23"/>
  <c r="O306" i="23"/>
  <c r="P306" i="23"/>
  <c r="Q306" i="23"/>
  <c r="R306" i="23"/>
  <c r="S306" i="23"/>
  <c r="T306" i="23"/>
  <c r="O309" i="23"/>
  <c r="P309" i="23"/>
  <c r="Q309" i="23"/>
  <c r="R309" i="23"/>
  <c r="S309" i="23"/>
  <c r="T309" i="23"/>
  <c r="O311" i="23"/>
  <c r="P311" i="23"/>
  <c r="Q311" i="23"/>
  <c r="R311" i="23"/>
  <c r="S311" i="23"/>
  <c r="T311" i="23"/>
  <c r="O304" i="23"/>
  <c r="P304" i="23"/>
  <c r="Q304" i="23"/>
  <c r="R304" i="23"/>
  <c r="S304" i="23"/>
  <c r="T304" i="23"/>
  <c r="O305" i="23"/>
  <c r="P305" i="23"/>
  <c r="Q305" i="23"/>
  <c r="R305" i="23"/>
  <c r="S305" i="23"/>
  <c r="T305" i="23"/>
  <c r="O302" i="23"/>
  <c r="P302" i="23"/>
  <c r="Q302" i="23"/>
  <c r="R302" i="23"/>
  <c r="S302" i="23"/>
  <c r="T302" i="23"/>
  <c r="O308" i="23"/>
  <c r="P308" i="23"/>
  <c r="Q308" i="23"/>
  <c r="R308" i="23"/>
  <c r="S308" i="23"/>
  <c r="T308" i="23"/>
  <c r="O310" i="23"/>
  <c r="P310" i="23"/>
  <c r="Q310" i="23"/>
  <c r="R310" i="23"/>
  <c r="S310" i="23"/>
  <c r="T310" i="23"/>
  <c r="O320" i="23"/>
  <c r="P320" i="23"/>
  <c r="Q320" i="23"/>
  <c r="R320" i="23"/>
  <c r="S320" i="23"/>
  <c r="T320" i="23"/>
  <c r="O301" i="23"/>
  <c r="P301" i="23"/>
  <c r="Q301" i="23"/>
  <c r="R301" i="23"/>
  <c r="S301" i="23"/>
  <c r="T301" i="23"/>
  <c r="O313" i="23"/>
  <c r="P313" i="23"/>
  <c r="Q313" i="23"/>
  <c r="R313" i="23"/>
  <c r="S313" i="23"/>
  <c r="T313" i="23"/>
  <c r="O325" i="23"/>
  <c r="P325" i="23"/>
  <c r="Q325" i="23"/>
  <c r="R325" i="23"/>
  <c r="S325" i="23"/>
  <c r="T325" i="23"/>
  <c r="O316" i="23"/>
  <c r="P316" i="23"/>
  <c r="Q316" i="23"/>
  <c r="R316" i="23"/>
  <c r="S316" i="23"/>
  <c r="T316" i="23"/>
  <c r="O318" i="23"/>
  <c r="P318" i="23"/>
  <c r="Q318" i="23"/>
  <c r="R318" i="23"/>
  <c r="S318" i="23"/>
  <c r="T318" i="23"/>
  <c r="O315" i="23"/>
  <c r="P315" i="23"/>
  <c r="Q315" i="23"/>
  <c r="R315" i="23"/>
  <c r="S315" i="23"/>
  <c r="T315" i="23"/>
  <c r="O319" i="23"/>
  <c r="P319" i="23"/>
  <c r="Q319" i="23"/>
  <c r="R319" i="23"/>
  <c r="S319" i="23"/>
  <c r="T319" i="23"/>
  <c r="O317" i="23"/>
  <c r="P317" i="23"/>
  <c r="Q317" i="23"/>
  <c r="R317" i="23"/>
  <c r="S317" i="23"/>
  <c r="T317" i="23"/>
  <c r="O322" i="23"/>
  <c r="P322" i="23"/>
  <c r="Q322" i="23"/>
  <c r="R322" i="23"/>
  <c r="S322" i="23"/>
  <c r="T322" i="23"/>
  <c r="O328" i="23"/>
  <c r="P328" i="23"/>
  <c r="Q328" i="23"/>
  <c r="R328" i="23"/>
  <c r="S328" i="23"/>
  <c r="T328" i="23"/>
  <c r="O314" i="23"/>
  <c r="P314" i="23"/>
  <c r="Q314" i="23"/>
  <c r="R314" i="23"/>
  <c r="S314" i="23"/>
  <c r="T314" i="23"/>
  <c r="O323" i="23"/>
  <c r="P323" i="23"/>
  <c r="Q323" i="23"/>
  <c r="R323" i="23"/>
  <c r="S323" i="23"/>
  <c r="T323" i="23"/>
  <c r="O312" i="23"/>
  <c r="P312" i="23"/>
  <c r="Q312" i="23"/>
  <c r="R312" i="23"/>
  <c r="S312" i="23"/>
  <c r="T312" i="23"/>
  <c r="O326" i="23"/>
  <c r="P326" i="23"/>
  <c r="Q326" i="23"/>
  <c r="R326" i="23"/>
  <c r="S326" i="23"/>
  <c r="T326" i="23"/>
  <c r="O330" i="23"/>
  <c r="P330" i="23"/>
  <c r="Q330" i="23"/>
  <c r="R330" i="23"/>
  <c r="S330" i="23"/>
  <c r="T330" i="23"/>
  <c r="O321" i="23"/>
  <c r="P321" i="23"/>
  <c r="Q321" i="23"/>
  <c r="R321" i="23"/>
  <c r="S321" i="23"/>
  <c r="T321" i="23"/>
  <c r="O335" i="23"/>
  <c r="P335" i="23"/>
  <c r="Q335" i="23"/>
  <c r="R335" i="23"/>
  <c r="S335" i="23"/>
  <c r="T335" i="23"/>
  <c r="O337" i="23"/>
  <c r="P337" i="23"/>
  <c r="Q337" i="23"/>
  <c r="R337" i="23"/>
  <c r="S337" i="23"/>
  <c r="T337" i="23"/>
  <c r="O329" i="23"/>
  <c r="P329" i="23"/>
  <c r="Q329" i="23"/>
  <c r="R329" i="23"/>
  <c r="S329" i="23"/>
  <c r="T329" i="23"/>
  <c r="O332" i="23"/>
  <c r="P332" i="23"/>
  <c r="Q332" i="23"/>
  <c r="R332" i="23"/>
  <c r="S332" i="23"/>
  <c r="T332" i="23"/>
  <c r="O338" i="23"/>
  <c r="P338" i="23"/>
  <c r="Q338" i="23"/>
  <c r="R338" i="23"/>
  <c r="S338" i="23"/>
  <c r="T338" i="23"/>
  <c r="O327" i="23"/>
  <c r="P327" i="23"/>
  <c r="Q327" i="23"/>
  <c r="R327" i="23"/>
  <c r="S327" i="23"/>
  <c r="T327" i="23"/>
  <c r="O333" i="23"/>
  <c r="P333" i="23"/>
  <c r="Q333" i="23"/>
  <c r="R333" i="23"/>
  <c r="S333" i="23"/>
  <c r="T333" i="23"/>
  <c r="O336" i="23"/>
  <c r="P336" i="23"/>
  <c r="Q336" i="23"/>
  <c r="R336" i="23"/>
  <c r="S336" i="23"/>
  <c r="T336" i="23"/>
  <c r="O331" i="23"/>
  <c r="P331" i="23"/>
  <c r="Q331" i="23"/>
  <c r="R331" i="23"/>
  <c r="S331" i="23"/>
  <c r="T331" i="23"/>
  <c r="O340" i="23"/>
  <c r="P340" i="23"/>
  <c r="Q340" i="23"/>
  <c r="R340" i="23"/>
  <c r="S340" i="23"/>
  <c r="T340" i="23"/>
  <c r="O334" i="23"/>
  <c r="P334" i="23"/>
  <c r="Q334" i="23"/>
  <c r="R334" i="23"/>
  <c r="S334" i="23"/>
  <c r="T334" i="23"/>
  <c r="O324" i="23"/>
  <c r="P324" i="23"/>
  <c r="Q324" i="23"/>
  <c r="R324" i="23"/>
  <c r="S324" i="23"/>
  <c r="T324" i="23"/>
  <c r="O341" i="23"/>
  <c r="P341" i="23"/>
  <c r="Q341" i="23"/>
  <c r="R341" i="23"/>
  <c r="S341" i="23"/>
  <c r="T341" i="23"/>
  <c r="O342" i="23"/>
  <c r="P342" i="23"/>
  <c r="Q342" i="23"/>
  <c r="R342" i="23"/>
  <c r="S342" i="23"/>
  <c r="T342" i="23"/>
  <c r="O339" i="23"/>
  <c r="P339" i="23"/>
  <c r="Q339" i="23"/>
  <c r="R339" i="23"/>
  <c r="S339" i="23"/>
  <c r="T339" i="23"/>
  <c r="O343" i="23"/>
  <c r="P343" i="23"/>
  <c r="Q343" i="23"/>
  <c r="R343" i="23"/>
  <c r="S343" i="23"/>
  <c r="T343" i="23"/>
  <c r="O3" i="23"/>
  <c r="P3" i="23"/>
  <c r="Q3" i="23"/>
  <c r="R3" i="23"/>
  <c r="S3" i="23"/>
  <c r="T3" i="23"/>
  <c r="N4" i="23"/>
  <c r="N2" i="23"/>
  <c r="N5" i="23"/>
  <c r="N6" i="23"/>
  <c r="N7" i="23"/>
  <c r="N8" i="23"/>
  <c r="N10" i="23"/>
  <c r="N11" i="23"/>
  <c r="N9" i="23"/>
  <c r="N13" i="23"/>
  <c r="N12" i="23"/>
  <c r="N14" i="23"/>
  <c r="N15" i="23"/>
  <c r="N17" i="23"/>
  <c r="N16" i="23"/>
  <c r="N18" i="23"/>
  <c r="N19" i="23"/>
  <c r="N20" i="23"/>
  <c r="N22" i="23"/>
  <c r="N21" i="23"/>
  <c r="N25" i="23"/>
  <c r="N23" i="23"/>
  <c r="N24" i="23"/>
  <c r="N27" i="23"/>
  <c r="N28" i="23"/>
  <c r="N26" i="23"/>
  <c r="N29" i="23"/>
  <c r="N31" i="23"/>
  <c r="N32" i="23"/>
  <c r="N30" i="23"/>
  <c r="N33" i="23"/>
  <c r="N34" i="23"/>
  <c r="N35" i="23"/>
  <c r="N37" i="23"/>
  <c r="N36" i="23"/>
  <c r="N38" i="23"/>
  <c r="N39" i="23"/>
  <c r="N40" i="23"/>
  <c r="N41" i="23"/>
  <c r="N43" i="23"/>
  <c r="N44" i="23"/>
  <c r="N45" i="23"/>
  <c r="N46" i="23"/>
  <c r="N49" i="23"/>
  <c r="N47" i="23"/>
  <c r="N42" i="23"/>
  <c r="N51" i="23"/>
  <c r="N52" i="23"/>
  <c r="N55" i="23"/>
  <c r="N50" i="23"/>
  <c r="N61" i="23"/>
  <c r="N58" i="23"/>
  <c r="N59" i="23"/>
  <c r="N54" i="23"/>
  <c r="N57" i="23"/>
  <c r="N60" i="23"/>
  <c r="N53" i="23"/>
  <c r="N63" i="23"/>
  <c r="N62" i="23"/>
  <c r="N48" i="23"/>
  <c r="N65" i="23"/>
  <c r="N56" i="23"/>
  <c r="N69" i="23"/>
  <c r="N66" i="23"/>
  <c r="N64" i="23"/>
  <c r="N67" i="23"/>
  <c r="N73" i="23"/>
  <c r="N70" i="23"/>
  <c r="N68" i="23"/>
  <c r="N74" i="23"/>
  <c r="N71" i="23"/>
  <c r="N72" i="23"/>
  <c r="N77" i="23"/>
  <c r="N76" i="23"/>
  <c r="N79" i="23"/>
  <c r="N81" i="23"/>
  <c r="N75" i="23"/>
  <c r="N78" i="23"/>
  <c r="N80" i="23"/>
  <c r="N83" i="23"/>
  <c r="N84" i="23"/>
  <c r="N87" i="23"/>
  <c r="N82" i="23"/>
  <c r="N85" i="23"/>
  <c r="N86" i="23"/>
  <c r="N88" i="23"/>
  <c r="N89" i="23"/>
  <c r="N91" i="23"/>
  <c r="N90" i="23"/>
  <c r="N93" i="23"/>
  <c r="N95" i="23"/>
  <c r="N92" i="23"/>
  <c r="N94" i="23"/>
  <c r="N97" i="23"/>
  <c r="N96" i="23"/>
  <c r="N98" i="23"/>
  <c r="N99" i="23"/>
  <c r="N100" i="23"/>
  <c r="N103" i="23"/>
  <c r="N105" i="23"/>
  <c r="N104" i="23"/>
  <c r="N102" i="23"/>
  <c r="N106" i="23"/>
  <c r="N101" i="23"/>
  <c r="N107" i="23"/>
  <c r="N109" i="23"/>
  <c r="N111" i="23"/>
  <c r="N113" i="23"/>
  <c r="N117" i="23"/>
  <c r="N108" i="23"/>
  <c r="N112" i="23"/>
  <c r="N110" i="23"/>
  <c r="N114" i="23"/>
  <c r="N115" i="23"/>
  <c r="N118" i="23"/>
  <c r="N120" i="23"/>
  <c r="N116" i="23"/>
  <c r="N122" i="23"/>
  <c r="N123" i="23"/>
  <c r="N126" i="23"/>
  <c r="N121" i="23"/>
  <c r="N119" i="23"/>
  <c r="N127" i="23"/>
  <c r="N125" i="23"/>
  <c r="N124" i="23"/>
  <c r="N128" i="23"/>
  <c r="N129" i="23"/>
  <c r="N131" i="23"/>
  <c r="N133" i="23"/>
  <c r="N134" i="23"/>
  <c r="N130" i="23"/>
  <c r="N135" i="23"/>
  <c r="N132" i="23"/>
  <c r="N137" i="23"/>
  <c r="N139" i="23"/>
  <c r="N141" i="23"/>
  <c r="N136" i="23"/>
  <c r="N142" i="23"/>
  <c r="N140" i="23"/>
  <c r="N143" i="23"/>
  <c r="N138" i="23"/>
  <c r="N156" i="23"/>
  <c r="N145" i="23"/>
  <c r="N146" i="23"/>
  <c r="N149" i="23"/>
  <c r="N147" i="23"/>
  <c r="N150" i="23"/>
  <c r="N152" i="23"/>
  <c r="N160" i="23"/>
  <c r="N148" i="23"/>
  <c r="N144" i="23"/>
  <c r="N155" i="23"/>
  <c r="N154" i="23"/>
  <c r="N153" i="23"/>
  <c r="N164" i="23"/>
  <c r="N159" i="23"/>
  <c r="N158" i="23"/>
  <c r="N151" i="23"/>
  <c r="N165" i="23"/>
  <c r="N167" i="23"/>
  <c r="N161" i="23"/>
  <c r="N168" i="23"/>
  <c r="N177" i="23"/>
  <c r="N157" i="23"/>
  <c r="N162" i="23"/>
  <c r="N169" i="23"/>
  <c r="N166" i="23"/>
  <c r="N163" i="23"/>
  <c r="N176" i="23"/>
  <c r="N180" i="23"/>
  <c r="N181" i="23"/>
  <c r="N170" i="23"/>
  <c r="N174" i="23"/>
  <c r="N178" i="23"/>
  <c r="N182" i="23"/>
  <c r="N171" i="23"/>
  <c r="N172" i="23"/>
  <c r="N179" i="23"/>
  <c r="N175" i="23"/>
  <c r="N173" i="23"/>
  <c r="N183" i="23"/>
  <c r="N184" i="23"/>
  <c r="N185" i="23"/>
  <c r="N186" i="23"/>
  <c r="N188" i="23"/>
  <c r="N187" i="23"/>
  <c r="N189" i="23"/>
  <c r="N196" i="23"/>
  <c r="N191" i="23"/>
  <c r="N194" i="23"/>
  <c r="N203" i="23"/>
  <c r="N192" i="23"/>
  <c r="N198" i="23"/>
  <c r="N200" i="23"/>
  <c r="N197" i="23"/>
  <c r="N195" i="23"/>
  <c r="N207" i="23"/>
  <c r="N204" i="23"/>
  <c r="N193" i="23"/>
  <c r="N202" i="23"/>
  <c r="N190" i="23"/>
  <c r="N201" i="23"/>
  <c r="N199" i="23"/>
  <c r="N205" i="23"/>
  <c r="N206" i="23"/>
  <c r="N210" i="23"/>
  <c r="N215" i="23"/>
  <c r="N213" i="23"/>
  <c r="N209" i="23"/>
  <c r="N212" i="23"/>
  <c r="N214" i="23"/>
  <c r="N208" i="23"/>
  <c r="N211" i="23"/>
  <c r="N218" i="23"/>
  <c r="N216" i="23"/>
  <c r="N217" i="23"/>
  <c r="N225" i="23"/>
  <c r="N219" i="23"/>
  <c r="N222" i="23"/>
  <c r="N224" i="23"/>
  <c r="N223" i="23"/>
  <c r="N226" i="23"/>
  <c r="N221" i="23"/>
  <c r="N228" i="23"/>
  <c r="N227" i="23"/>
  <c r="N220" i="23"/>
  <c r="N229" i="23"/>
  <c r="N230" i="23"/>
  <c r="N232" i="23"/>
  <c r="N233" i="23"/>
  <c r="N231" i="23"/>
  <c r="N235" i="23"/>
  <c r="N234" i="23"/>
  <c r="N238" i="23"/>
  <c r="N237" i="23"/>
  <c r="N236" i="23"/>
  <c r="N243" i="23"/>
  <c r="N242" i="23"/>
  <c r="N244" i="23"/>
  <c r="N239" i="23"/>
  <c r="N240" i="23"/>
  <c r="N246" i="23"/>
  <c r="N251" i="23"/>
  <c r="N241" i="23"/>
  <c r="N245" i="23"/>
  <c r="N248" i="23"/>
  <c r="N247" i="23"/>
  <c r="N250" i="23"/>
  <c r="N249" i="23"/>
  <c r="N252" i="23"/>
  <c r="N253" i="23"/>
  <c r="N254" i="23"/>
  <c r="N255" i="23"/>
  <c r="N258" i="23"/>
  <c r="N257" i="23"/>
  <c r="N260" i="23"/>
  <c r="N265" i="23"/>
  <c r="N259" i="23"/>
  <c r="N263" i="23"/>
  <c r="N264" i="23"/>
  <c r="N261" i="23"/>
  <c r="N256" i="23"/>
  <c r="N266" i="23"/>
  <c r="N269" i="23"/>
  <c r="N271" i="23"/>
  <c r="N267" i="23"/>
  <c r="N268" i="23"/>
  <c r="N273" i="23"/>
  <c r="N272" i="23"/>
  <c r="N262" i="23"/>
  <c r="N274" i="23"/>
  <c r="N270" i="23"/>
  <c r="N276" i="23"/>
  <c r="N275" i="23"/>
  <c r="N277" i="23"/>
  <c r="N278" i="23"/>
  <c r="N279" i="23"/>
  <c r="N280" i="23"/>
  <c r="N281" i="23"/>
  <c r="N282" i="23"/>
  <c r="N284" i="23"/>
  <c r="N285" i="23"/>
  <c r="N283" i="23"/>
  <c r="N286" i="23"/>
  <c r="N289" i="23"/>
  <c r="N288" i="23"/>
  <c r="N287" i="23"/>
  <c r="N290" i="23"/>
  <c r="N292" i="23"/>
  <c r="N291" i="23"/>
  <c r="N293" i="23"/>
  <c r="N294" i="23"/>
  <c r="N295" i="23"/>
  <c r="N296" i="23"/>
  <c r="N297" i="23"/>
  <c r="N300" i="23"/>
  <c r="N298" i="23"/>
  <c r="N299" i="23"/>
  <c r="N303" i="23"/>
  <c r="N307" i="23"/>
  <c r="N306" i="23"/>
  <c r="N309" i="23"/>
  <c r="N311" i="23"/>
  <c r="N304" i="23"/>
  <c r="N305" i="23"/>
  <c r="N302" i="23"/>
  <c r="N308" i="23"/>
  <c r="N310" i="23"/>
  <c r="N320" i="23"/>
  <c r="N301" i="23"/>
  <c r="N313" i="23"/>
  <c r="N325" i="23"/>
  <c r="N316" i="23"/>
  <c r="N318" i="23"/>
  <c r="N315" i="23"/>
  <c r="N319" i="23"/>
  <c r="N317" i="23"/>
  <c r="N322" i="23"/>
  <c r="N328" i="23"/>
  <c r="N314" i="23"/>
  <c r="N323" i="23"/>
  <c r="N312" i="23"/>
  <c r="N326" i="23"/>
  <c r="N330" i="23"/>
  <c r="N321" i="23"/>
  <c r="N335" i="23"/>
  <c r="N337" i="23"/>
  <c r="N329" i="23"/>
  <c r="N332" i="23"/>
  <c r="N338" i="23"/>
  <c r="N327" i="23"/>
  <c r="N333" i="23"/>
  <c r="N336" i="23"/>
  <c r="N331" i="23"/>
  <c r="N340" i="23"/>
  <c r="N334" i="23"/>
  <c r="N324" i="23"/>
  <c r="N341" i="23"/>
  <c r="N342" i="23"/>
  <c r="N339" i="23"/>
  <c r="N343" i="23"/>
  <c r="N3" i="23"/>
  <c r="C6" i="19"/>
  <c r="D6" i="19"/>
  <c r="E6" i="19"/>
  <c r="F6" i="19"/>
  <c r="G6" i="19"/>
  <c r="H6" i="19"/>
  <c r="I6" i="19"/>
  <c r="J6" i="19"/>
  <c r="K6" i="19"/>
  <c r="M6" i="19"/>
  <c r="N6" i="19"/>
  <c r="O6" i="19"/>
  <c r="P6" i="19"/>
  <c r="Q6" i="19"/>
  <c r="R6" i="19"/>
  <c r="S6" i="19"/>
  <c r="C2" i="19"/>
  <c r="D2" i="19"/>
  <c r="E2" i="19"/>
  <c r="F2" i="19"/>
  <c r="G2" i="19"/>
  <c r="H2" i="19"/>
  <c r="I2" i="19"/>
  <c r="J2" i="19"/>
  <c r="K2" i="19"/>
  <c r="M2" i="19"/>
  <c r="N2" i="19"/>
  <c r="O2" i="19"/>
  <c r="P2" i="19"/>
  <c r="Q2" i="19"/>
  <c r="R2" i="19"/>
  <c r="S2" i="19"/>
  <c r="C8" i="19"/>
  <c r="D8" i="19"/>
  <c r="E8" i="19"/>
  <c r="F8" i="19"/>
  <c r="G8" i="19"/>
  <c r="H8" i="19"/>
  <c r="I8" i="19"/>
  <c r="J8" i="19"/>
  <c r="K8" i="19"/>
  <c r="M8" i="19"/>
  <c r="N8" i="19"/>
  <c r="O8" i="19"/>
  <c r="P8" i="19"/>
  <c r="Q8" i="19"/>
  <c r="R8" i="19"/>
  <c r="S8" i="19"/>
  <c r="C10" i="19"/>
  <c r="D10" i="19"/>
  <c r="E10" i="19"/>
  <c r="F10" i="19"/>
  <c r="G10" i="19"/>
  <c r="H10" i="19"/>
  <c r="I10" i="19"/>
  <c r="J10" i="19"/>
  <c r="K10" i="19"/>
  <c r="M10" i="19"/>
  <c r="N10" i="19"/>
  <c r="O10" i="19"/>
  <c r="P10" i="19"/>
  <c r="Q10" i="19"/>
  <c r="R10" i="19"/>
  <c r="S10" i="19"/>
  <c r="C9" i="19"/>
  <c r="D9" i="19"/>
  <c r="E9" i="19"/>
  <c r="F9" i="19"/>
  <c r="G9" i="19"/>
  <c r="H9" i="19"/>
  <c r="I9" i="19"/>
  <c r="J9" i="19"/>
  <c r="K9" i="19"/>
  <c r="M9" i="19"/>
  <c r="N9" i="19"/>
  <c r="O9" i="19"/>
  <c r="P9" i="19"/>
  <c r="Q9" i="19"/>
  <c r="R9" i="19"/>
  <c r="S9" i="19"/>
  <c r="C3" i="19"/>
  <c r="D3" i="19"/>
  <c r="E3" i="19"/>
  <c r="F3" i="19"/>
  <c r="G3" i="19"/>
  <c r="H3" i="19"/>
  <c r="I3" i="19"/>
  <c r="J3" i="19"/>
  <c r="K3" i="19"/>
  <c r="M3" i="19"/>
  <c r="N3" i="19"/>
  <c r="O3" i="19"/>
  <c r="P3" i="19"/>
  <c r="Q3" i="19"/>
  <c r="R3" i="19"/>
  <c r="S3" i="19"/>
  <c r="C15" i="19"/>
  <c r="D15" i="19"/>
  <c r="E15" i="19"/>
  <c r="F15" i="19"/>
  <c r="G15" i="19"/>
  <c r="H15" i="19"/>
  <c r="I15" i="19"/>
  <c r="J15" i="19"/>
  <c r="K15" i="19"/>
  <c r="M15" i="19"/>
  <c r="N15" i="19"/>
  <c r="O15" i="19"/>
  <c r="P15" i="19"/>
  <c r="Q15" i="19"/>
  <c r="R15" i="19"/>
  <c r="S15" i="19"/>
  <c r="C13" i="19"/>
  <c r="D13" i="19"/>
  <c r="E13" i="19"/>
  <c r="F13" i="19"/>
  <c r="G13" i="19"/>
  <c r="H13" i="19"/>
  <c r="I13" i="19"/>
  <c r="J13" i="19"/>
  <c r="K13" i="19"/>
  <c r="M13" i="19"/>
  <c r="N13" i="19"/>
  <c r="O13" i="19"/>
  <c r="P13" i="19"/>
  <c r="Q13" i="19"/>
  <c r="R13" i="19"/>
  <c r="S13" i="19"/>
  <c r="C26" i="19"/>
  <c r="D26" i="19"/>
  <c r="E26" i="19"/>
  <c r="F26" i="19"/>
  <c r="G26" i="19"/>
  <c r="H26" i="19"/>
  <c r="I26" i="19"/>
  <c r="J26" i="19"/>
  <c r="K26" i="19"/>
  <c r="M26" i="19"/>
  <c r="N26" i="19"/>
  <c r="O26" i="19"/>
  <c r="P26" i="19"/>
  <c r="Q26" i="19"/>
  <c r="R26" i="19"/>
  <c r="S26" i="19"/>
  <c r="C18" i="19"/>
  <c r="D18" i="19"/>
  <c r="E18" i="19"/>
  <c r="F18" i="19"/>
  <c r="G18" i="19"/>
  <c r="H18" i="19"/>
  <c r="I18" i="19"/>
  <c r="J18" i="19"/>
  <c r="K18" i="19"/>
  <c r="M18" i="19"/>
  <c r="N18" i="19"/>
  <c r="O18" i="19"/>
  <c r="P18" i="19"/>
  <c r="Q18" i="19"/>
  <c r="R18" i="19"/>
  <c r="S18" i="19"/>
  <c r="C16" i="19"/>
  <c r="D16" i="19"/>
  <c r="E16" i="19"/>
  <c r="F16" i="19"/>
  <c r="G16" i="19"/>
  <c r="H16" i="19"/>
  <c r="I16" i="19"/>
  <c r="J16" i="19"/>
  <c r="K16" i="19"/>
  <c r="M16" i="19"/>
  <c r="N16" i="19"/>
  <c r="O16" i="19"/>
  <c r="P16" i="19"/>
  <c r="Q16" i="19"/>
  <c r="R16" i="19"/>
  <c r="S16" i="19"/>
  <c r="C7" i="19"/>
  <c r="D7" i="19"/>
  <c r="E7" i="19"/>
  <c r="F7" i="19"/>
  <c r="G7" i="19"/>
  <c r="H7" i="19"/>
  <c r="I7" i="19"/>
  <c r="J7" i="19"/>
  <c r="K7" i="19"/>
  <c r="M7" i="19"/>
  <c r="N7" i="19"/>
  <c r="O7" i="19"/>
  <c r="P7" i="19"/>
  <c r="Q7" i="19"/>
  <c r="R7" i="19"/>
  <c r="S7" i="19"/>
  <c r="C19" i="19"/>
  <c r="D19" i="19"/>
  <c r="E19" i="19"/>
  <c r="F19" i="19"/>
  <c r="G19" i="19"/>
  <c r="H19" i="19"/>
  <c r="I19" i="19"/>
  <c r="J19" i="19"/>
  <c r="K19" i="19"/>
  <c r="M19" i="19"/>
  <c r="N19" i="19"/>
  <c r="O19" i="19"/>
  <c r="P19" i="19"/>
  <c r="Q19" i="19"/>
  <c r="R19" i="19"/>
  <c r="S19" i="19"/>
  <c r="C22" i="19"/>
  <c r="D22" i="19"/>
  <c r="E22" i="19"/>
  <c r="F22" i="19"/>
  <c r="G22" i="19"/>
  <c r="H22" i="19"/>
  <c r="I22" i="19"/>
  <c r="J22" i="19"/>
  <c r="K22" i="19"/>
  <c r="M22" i="19"/>
  <c r="N22" i="19"/>
  <c r="O22" i="19"/>
  <c r="P22" i="19"/>
  <c r="Q22" i="19"/>
  <c r="R22" i="19"/>
  <c r="S22" i="19"/>
  <c r="C21" i="19"/>
  <c r="D21" i="19"/>
  <c r="E21" i="19"/>
  <c r="F21" i="19"/>
  <c r="G21" i="19"/>
  <c r="H21" i="19"/>
  <c r="I21" i="19"/>
  <c r="J21" i="19"/>
  <c r="K21" i="19"/>
  <c r="M21" i="19"/>
  <c r="N21" i="19"/>
  <c r="O21" i="19"/>
  <c r="P21" i="19"/>
  <c r="Q21" i="19"/>
  <c r="R21" i="19"/>
  <c r="S21" i="19"/>
  <c r="C20" i="19"/>
  <c r="D20" i="19"/>
  <c r="E20" i="19"/>
  <c r="F20" i="19"/>
  <c r="G20" i="19"/>
  <c r="H20" i="19"/>
  <c r="I20" i="19"/>
  <c r="J20" i="19"/>
  <c r="K20" i="19"/>
  <c r="M20" i="19"/>
  <c r="N20" i="19"/>
  <c r="O20" i="19"/>
  <c r="P20" i="19"/>
  <c r="Q20" i="19"/>
  <c r="R20" i="19"/>
  <c r="S20" i="19"/>
  <c r="C11" i="19"/>
  <c r="D11" i="19"/>
  <c r="E11" i="19"/>
  <c r="F11" i="19"/>
  <c r="G11" i="19"/>
  <c r="H11" i="19"/>
  <c r="I11" i="19"/>
  <c r="J11" i="19"/>
  <c r="K11" i="19"/>
  <c r="M11" i="19"/>
  <c r="N11" i="19"/>
  <c r="O11" i="19"/>
  <c r="P11" i="19"/>
  <c r="Q11" i="19"/>
  <c r="R11" i="19"/>
  <c r="S11" i="19"/>
  <c r="C12" i="19"/>
  <c r="D12" i="19"/>
  <c r="E12" i="19"/>
  <c r="F12" i="19"/>
  <c r="G12" i="19"/>
  <c r="H12" i="19"/>
  <c r="I12" i="19"/>
  <c r="J12" i="19"/>
  <c r="K12" i="19"/>
  <c r="M12" i="19"/>
  <c r="N12" i="19"/>
  <c r="O12" i="19"/>
  <c r="P12" i="19"/>
  <c r="Q12" i="19"/>
  <c r="R12" i="19"/>
  <c r="S12" i="19"/>
  <c r="C4" i="19"/>
  <c r="D4" i="19"/>
  <c r="E4" i="19"/>
  <c r="F4" i="19"/>
  <c r="G4" i="19"/>
  <c r="H4" i="19"/>
  <c r="I4" i="19"/>
  <c r="J4" i="19"/>
  <c r="K4" i="19"/>
  <c r="M4" i="19"/>
  <c r="N4" i="19"/>
  <c r="O4" i="19"/>
  <c r="P4" i="19"/>
  <c r="Q4" i="19"/>
  <c r="R4" i="19"/>
  <c r="S4" i="19"/>
  <c r="C14" i="19"/>
  <c r="D14" i="19"/>
  <c r="E14" i="19"/>
  <c r="F14" i="19"/>
  <c r="G14" i="19"/>
  <c r="H14" i="19"/>
  <c r="I14" i="19"/>
  <c r="J14" i="19"/>
  <c r="K14" i="19"/>
  <c r="M14" i="19"/>
  <c r="N14" i="19"/>
  <c r="O14" i="19"/>
  <c r="P14" i="19"/>
  <c r="Q14" i="19"/>
  <c r="R14" i="19"/>
  <c r="S14" i="19"/>
  <c r="C23" i="19"/>
  <c r="D23" i="19"/>
  <c r="E23" i="19"/>
  <c r="F23" i="19"/>
  <c r="G23" i="19"/>
  <c r="H23" i="19"/>
  <c r="I23" i="19"/>
  <c r="J23" i="19"/>
  <c r="K23" i="19"/>
  <c r="M23" i="19"/>
  <c r="N23" i="19"/>
  <c r="O23" i="19"/>
  <c r="P23" i="19"/>
  <c r="Q23" i="19"/>
  <c r="R23" i="19"/>
  <c r="S23" i="19"/>
  <c r="C25" i="19"/>
  <c r="D25" i="19"/>
  <c r="E25" i="19"/>
  <c r="F25" i="19"/>
  <c r="G25" i="19"/>
  <c r="H25" i="19"/>
  <c r="I25" i="19"/>
  <c r="J25" i="19"/>
  <c r="K25" i="19"/>
  <c r="M25" i="19"/>
  <c r="N25" i="19"/>
  <c r="O25" i="19"/>
  <c r="P25" i="19"/>
  <c r="Q25" i="19"/>
  <c r="R25" i="19"/>
  <c r="S25" i="19"/>
  <c r="C29" i="19"/>
  <c r="D29" i="19"/>
  <c r="E29" i="19"/>
  <c r="F29" i="19"/>
  <c r="G29" i="19"/>
  <c r="H29" i="19"/>
  <c r="I29" i="19"/>
  <c r="J29" i="19"/>
  <c r="K29" i="19"/>
  <c r="M29" i="19"/>
  <c r="N29" i="19"/>
  <c r="O29" i="19"/>
  <c r="P29" i="19"/>
  <c r="Q29" i="19"/>
  <c r="R29" i="19"/>
  <c r="S29" i="19"/>
  <c r="C17" i="19"/>
  <c r="D17" i="19"/>
  <c r="E17" i="19"/>
  <c r="F17" i="19"/>
  <c r="G17" i="19"/>
  <c r="H17" i="19"/>
  <c r="I17" i="19"/>
  <c r="J17" i="19"/>
  <c r="K17" i="19"/>
  <c r="M17" i="19"/>
  <c r="N17" i="19"/>
  <c r="O17" i="19"/>
  <c r="P17" i="19"/>
  <c r="Q17" i="19"/>
  <c r="R17" i="19"/>
  <c r="S17" i="19"/>
  <c r="C31" i="19"/>
  <c r="D31" i="19"/>
  <c r="E31" i="19"/>
  <c r="F31" i="19"/>
  <c r="G31" i="19"/>
  <c r="H31" i="19"/>
  <c r="I31" i="19"/>
  <c r="J31" i="19"/>
  <c r="K31" i="19"/>
  <c r="M31" i="19"/>
  <c r="N31" i="19"/>
  <c r="O31" i="19"/>
  <c r="P31" i="19"/>
  <c r="Q31" i="19"/>
  <c r="R31" i="19"/>
  <c r="S31" i="19"/>
  <c r="C28" i="19"/>
  <c r="D28" i="19"/>
  <c r="E28" i="19"/>
  <c r="F28" i="19"/>
  <c r="G28" i="19"/>
  <c r="H28" i="19"/>
  <c r="I28" i="19"/>
  <c r="J28" i="19"/>
  <c r="K28" i="19"/>
  <c r="M28" i="19"/>
  <c r="N28" i="19"/>
  <c r="O28" i="19"/>
  <c r="P28" i="19"/>
  <c r="Q28" i="19"/>
  <c r="R28" i="19"/>
  <c r="S28" i="19"/>
  <c r="C30" i="19"/>
  <c r="D30" i="19"/>
  <c r="E30" i="19"/>
  <c r="F30" i="19"/>
  <c r="G30" i="19"/>
  <c r="H30" i="19"/>
  <c r="I30" i="19"/>
  <c r="J30" i="19"/>
  <c r="K30" i="19"/>
  <c r="M30" i="19"/>
  <c r="N30" i="19"/>
  <c r="O30" i="19"/>
  <c r="P30" i="19"/>
  <c r="Q30" i="19"/>
  <c r="R30" i="19"/>
  <c r="S30" i="19"/>
  <c r="C27" i="19"/>
  <c r="D27" i="19"/>
  <c r="E27" i="19"/>
  <c r="F27" i="19"/>
  <c r="G27" i="19"/>
  <c r="H27" i="19"/>
  <c r="I27" i="19"/>
  <c r="J27" i="19"/>
  <c r="K27" i="19"/>
  <c r="M27" i="19"/>
  <c r="N27" i="19"/>
  <c r="O27" i="19"/>
  <c r="P27" i="19"/>
  <c r="Q27" i="19"/>
  <c r="R27" i="19"/>
  <c r="S27" i="19"/>
  <c r="C24" i="19"/>
  <c r="D24" i="19"/>
  <c r="E24" i="19"/>
  <c r="F24" i="19"/>
  <c r="G24" i="19"/>
  <c r="H24" i="19"/>
  <c r="I24" i="19"/>
  <c r="J24" i="19"/>
  <c r="K24" i="19"/>
  <c r="M24" i="19"/>
  <c r="N24" i="19"/>
  <c r="O24" i="19"/>
  <c r="P24" i="19"/>
  <c r="Q24" i="19"/>
  <c r="R24" i="19"/>
  <c r="S24" i="19"/>
  <c r="C32" i="19"/>
  <c r="D32" i="19"/>
  <c r="E32" i="19"/>
  <c r="F32" i="19"/>
  <c r="G32" i="19"/>
  <c r="H32" i="19"/>
  <c r="I32" i="19"/>
  <c r="J32" i="19"/>
  <c r="K32" i="19"/>
  <c r="M32" i="19"/>
  <c r="N32" i="19"/>
  <c r="O32" i="19"/>
  <c r="P32" i="19"/>
  <c r="Q32" i="19"/>
  <c r="R32" i="19"/>
  <c r="S32" i="19"/>
  <c r="M5" i="19"/>
  <c r="N5" i="19"/>
  <c r="O5" i="19"/>
  <c r="P5" i="19"/>
  <c r="Q5" i="19"/>
  <c r="R5" i="19"/>
  <c r="S5" i="19"/>
  <c r="C5" i="19"/>
  <c r="D5" i="19"/>
  <c r="E5" i="19"/>
  <c r="F5" i="19"/>
  <c r="G5" i="19"/>
  <c r="H5" i="19"/>
  <c r="I5" i="19"/>
  <c r="J5" i="19"/>
  <c r="K5" i="19"/>
  <c r="C6" i="18"/>
  <c r="D6" i="18"/>
  <c r="E6" i="18"/>
  <c r="F6" i="18"/>
  <c r="G6" i="18"/>
  <c r="H6" i="18"/>
  <c r="I6" i="18"/>
  <c r="J6" i="18"/>
  <c r="K6" i="18"/>
  <c r="M6" i="18"/>
  <c r="N6" i="18"/>
  <c r="O6" i="18"/>
  <c r="P6" i="18"/>
  <c r="Q6" i="18"/>
  <c r="R6" i="18"/>
  <c r="S6" i="18"/>
  <c r="C2" i="18"/>
  <c r="D2" i="18"/>
  <c r="E2" i="18"/>
  <c r="F2" i="18"/>
  <c r="G2" i="18"/>
  <c r="H2" i="18"/>
  <c r="I2" i="18"/>
  <c r="J2" i="18"/>
  <c r="K2" i="18"/>
  <c r="M2" i="18"/>
  <c r="N2" i="18"/>
  <c r="O2" i="18"/>
  <c r="P2" i="18"/>
  <c r="Q2" i="18"/>
  <c r="R2" i="18"/>
  <c r="S2" i="18"/>
  <c r="C4" i="18"/>
  <c r="D4" i="18"/>
  <c r="E4" i="18"/>
  <c r="F4" i="18"/>
  <c r="G4" i="18"/>
  <c r="H4" i="18"/>
  <c r="I4" i="18"/>
  <c r="J4" i="18"/>
  <c r="K4" i="18"/>
  <c r="M4" i="18"/>
  <c r="N4" i="18"/>
  <c r="O4" i="18"/>
  <c r="P4" i="18"/>
  <c r="Q4" i="18"/>
  <c r="R4" i="18"/>
  <c r="S4" i="18"/>
  <c r="C10" i="18"/>
  <c r="D10" i="18"/>
  <c r="E10" i="18"/>
  <c r="F10" i="18"/>
  <c r="G10" i="18"/>
  <c r="H10" i="18"/>
  <c r="I10" i="18"/>
  <c r="J10" i="18"/>
  <c r="K10" i="18"/>
  <c r="M10" i="18"/>
  <c r="N10" i="18"/>
  <c r="O10" i="18"/>
  <c r="P10" i="18"/>
  <c r="Q10" i="18"/>
  <c r="R10" i="18"/>
  <c r="S10" i="18"/>
  <c r="C11" i="18"/>
  <c r="D11" i="18"/>
  <c r="E11" i="18"/>
  <c r="F11" i="18"/>
  <c r="G11" i="18"/>
  <c r="H11" i="18"/>
  <c r="I11" i="18"/>
  <c r="J11" i="18"/>
  <c r="K11" i="18"/>
  <c r="M11" i="18"/>
  <c r="N11" i="18"/>
  <c r="O11" i="18"/>
  <c r="P11" i="18"/>
  <c r="Q11" i="18"/>
  <c r="R11" i="18"/>
  <c r="S11" i="18"/>
  <c r="C12" i="18"/>
  <c r="D12" i="18"/>
  <c r="E12" i="18"/>
  <c r="F12" i="18"/>
  <c r="G12" i="18"/>
  <c r="H12" i="18"/>
  <c r="I12" i="18"/>
  <c r="J12" i="18"/>
  <c r="K12" i="18"/>
  <c r="M12" i="18"/>
  <c r="N12" i="18"/>
  <c r="O12" i="18"/>
  <c r="P12" i="18"/>
  <c r="Q12" i="18"/>
  <c r="R12" i="18"/>
  <c r="S12" i="18"/>
  <c r="C15" i="18"/>
  <c r="D15" i="18"/>
  <c r="E15" i="18"/>
  <c r="F15" i="18"/>
  <c r="G15" i="18"/>
  <c r="H15" i="18"/>
  <c r="I15" i="18"/>
  <c r="J15" i="18"/>
  <c r="K15" i="18"/>
  <c r="M15" i="18"/>
  <c r="N15" i="18"/>
  <c r="O15" i="18"/>
  <c r="P15" i="18"/>
  <c r="Q15" i="18"/>
  <c r="R15" i="18"/>
  <c r="S15" i="18"/>
  <c r="C8" i="18"/>
  <c r="D8" i="18"/>
  <c r="E8" i="18"/>
  <c r="F8" i="18"/>
  <c r="G8" i="18"/>
  <c r="H8" i="18"/>
  <c r="I8" i="18"/>
  <c r="J8" i="18"/>
  <c r="K8" i="18"/>
  <c r="M8" i="18"/>
  <c r="N8" i="18"/>
  <c r="O8" i="18"/>
  <c r="P8" i="18"/>
  <c r="Q8" i="18"/>
  <c r="R8" i="18"/>
  <c r="S8" i="18"/>
  <c r="C19" i="18"/>
  <c r="D19" i="18"/>
  <c r="E19" i="18"/>
  <c r="F19" i="18"/>
  <c r="G19" i="18"/>
  <c r="H19" i="18"/>
  <c r="I19" i="18"/>
  <c r="J19" i="18"/>
  <c r="K19" i="18"/>
  <c r="M19" i="18"/>
  <c r="N19" i="18"/>
  <c r="O19" i="18"/>
  <c r="P19" i="18"/>
  <c r="Q19" i="18"/>
  <c r="R19" i="18"/>
  <c r="S19" i="18"/>
  <c r="C5" i="18"/>
  <c r="D5" i="18"/>
  <c r="E5" i="18"/>
  <c r="F5" i="18"/>
  <c r="G5" i="18"/>
  <c r="H5" i="18"/>
  <c r="I5" i="18"/>
  <c r="J5" i="18"/>
  <c r="K5" i="18"/>
  <c r="M5" i="18"/>
  <c r="N5" i="18"/>
  <c r="O5" i="18"/>
  <c r="P5" i="18"/>
  <c r="Q5" i="18"/>
  <c r="R5" i="18"/>
  <c r="S5" i="18"/>
  <c r="C7" i="18"/>
  <c r="D7" i="18"/>
  <c r="E7" i="18"/>
  <c r="F7" i="18"/>
  <c r="G7" i="18"/>
  <c r="H7" i="18"/>
  <c r="I7" i="18"/>
  <c r="J7" i="18"/>
  <c r="K7" i="18"/>
  <c r="M7" i="18"/>
  <c r="N7" i="18"/>
  <c r="O7" i="18"/>
  <c r="P7" i="18"/>
  <c r="Q7" i="18"/>
  <c r="R7" i="18"/>
  <c r="S7" i="18"/>
  <c r="C20" i="18"/>
  <c r="D20" i="18"/>
  <c r="E20" i="18"/>
  <c r="F20" i="18"/>
  <c r="G20" i="18"/>
  <c r="H20" i="18"/>
  <c r="I20" i="18"/>
  <c r="J20" i="18"/>
  <c r="K20" i="18"/>
  <c r="M20" i="18"/>
  <c r="N20" i="18"/>
  <c r="O20" i="18"/>
  <c r="P20" i="18"/>
  <c r="Q20" i="18"/>
  <c r="R20" i="18"/>
  <c r="S20" i="18"/>
  <c r="C16" i="18"/>
  <c r="D16" i="18"/>
  <c r="E16" i="18"/>
  <c r="F16" i="18"/>
  <c r="G16" i="18"/>
  <c r="H16" i="18"/>
  <c r="I16" i="18"/>
  <c r="J16" i="18"/>
  <c r="K16" i="18"/>
  <c r="M16" i="18"/>
  <c r="N16" i="18"/>
  <c r="O16" i="18"/>
  <c r="P16" i="18"/>
  <c r="Q16" i="18"/>
  <c r="R16" i="18"/>
  <c r="S16" i="18"/>
  <c r="C13" i="18"/>
  <c r="D13" i="18"/>
  <c r="E13" i="18"/>
  <c r="F13" i="18"/>
  <c r="G13" i="18"/>
  <c r="H13" i="18"/>
  <c r="I13" i="18"/>
  <c r="J13" i="18"/>
  <c r="K13" i="18"/>
  <c r="M13" i="18"/>
  <c r="N13" i="18"/>
  <c r="O13" i="18"/>
  <c r="P13" i="18"/>
  <c r="Q13" i="18"/>
  <c r="R13" i="18"/>
  <c r="S13" i="18"/>
  <c r="C9" i="18"/>
  <c r="D9" i="18"/>
  <c r="E9" i="18"/>
  <c r="F9" i="18"/>
  <c r="G9" i="18"/>
  <c r="H9" i="18"/>
  <c r="I9" i="18"/>
  <c r="J9" i="18"/>
  <c r="K9" i="18"/>
  <c r="M9" i="18"/>
  <c r="N9" i="18"/>
  <c r="O9" i="18"/>
  <c r="P9" i="18"/>
  <c r="Q9" i="18"/>
  <c r="R9" i="18"/>
  <c r="S9" i="18"/>
  <c r="C22" i="18"/>
  <c r="D22" i="18"/>
  <c r="E22" i="18"/>
  <c r="F22" i="18"/>
  <c r="G22" i="18"/>
  <c r="H22" i="18"/>
  <c r="I22" i="18"/>
  <c r="J22" i="18"/>
  <c r="K22" i="18"/>
  <c r="M22" i="18"/>
  <c r="N22" i="18"/>
  <c r="O22" i="18"/>
  <c r="P22" i="18"/>
  <c r="Q22" i="18"/>
  <c r="R22" i="18"/>
  <c r="S22" i="18"/>
  <c r="C21" i="18"/>
  <c r="D21" i="18"/>
  <c r="E21" i="18"/>
  <c r="F21" i="18"/>
  <c r="G21" i="18"/>
  <c r="H21" i="18"/>
  <c r="I21" i="18"/>
  <c r="J21" i="18"/>
  <c r="K21" i="18"/>
  <c r="M21" i="18"/>
  <c r="N21" i="18"/>
  <c r="O21" i="18"/>
  <c r="P21" i="18"/>
  <c r="Q21" i="18"/>
  <c r="R21" i="18"/>
  <c r="S21" i="18"/>
  <c r="C18" i="18"/>
  <c r="D18" i="18"/>
  <c r="E18" i="18"/>
  <c r="F18" i="18"/>
  <c r="G18" i="18"/>
  <c r="H18" i="18"/>
  <c r="I18" i="18"/>
  <c r="J18" i="18"/>
  <c r="K18" i="18"/>
  <c r="M18" i="18"/>
  <c r="N18" i="18"/>
  <c r="O18" i="18"/>
  <c r="P18" i="18"/>
  <c r="Q18" i="18"/>
  <c r="R18" i="18"/>
  <c r="S18" i="18"/>
  <c r="C17" i="18"/>
  <c r="D17" i="18"/>
  <c r="E17" i="18"/>
  <c r="F17" i="18"/>
  <c r="G17" i="18"/>
  <c r="H17" i="18"/>
  <c r="I17" i="18"/>
  <c r="J17" i="18"/>
  <c r="K17" i="18"/>
  <c r="M17" i="18"/>
  <c r="N17" i="18"/>
  <c r="O17" i="18"/>
  <c r="P17" i="18"/>
  <c r="Q17" i="18"/>
  <c r="R17" i="18"/>
  <c r="S17" i="18"/>
  <c r="C14" i="18"/>
  <c r="D14" i="18"/>
  <c r="E14" i="18"/>
  <c r="F14" i="18"/>
  <c r="G14" i="18"/>
  <c r="H14" i="18"/>
  <c r="I14" i="18"/>
  <c r="J14" i="18"/>
  <c r="K14" i="18"/>
  <c r="M14" i="18"/>
  <c r="N14" i="18"/>
  <c r="O14" i="18"/>
  <c r="P14" i="18"/>
  <c r="Q14" i="18"/>
  <c r="R14" i="18"/>
  <c r="S14" i="18"/>
  <c r="M3" i="18"/>
  <c r="N3" i="18"/>
  <c r="O3" i="18"/>
  <c r="P3" i="18"/>
  <c r="Q3" i="18"/>
  <c r="R3" i="18"/>
  <c r="S3" i="18"/>
  <c r="C3" i="18"/>
  <c r="D3" i="18"/>
  <c r="E3" i="18"/>
  <c r="F3" i="18"/>
  <c r="G3" i="18"/>
  <c r="H3" i="18"/>
  <c r="I3" i="18"/>
  <c r="J3" i="18"/>
  <c r="K3" i="18"/>
  <c r="C9" i="17"/>
  <c r="D9" i="17"/>
  <c r="E9" i="17"/>
  <c r="F9" i="17"/>
  <c r="G9" i="17"/>
  <c r="H9" i="17"/>
  <c r="I9" i="17"/>
  <c r="J9" i="17"/>
  <c r="K9" i="17"/>
  <c r="M9" i="17"/>
  <c r="N9" i="17"/>
  <c r="O9" i="17"/>
  <c r="P9" i="17"/>
  <c r="Q9" i="17"/>
  <c r="R9" i="17"/>
  <c r="S9" i="17"/>
  <c r="C4" i="17"/>
  <c r="D4" i="17"/>
  <c r="E4" i="17"/>
  <c r="F4" i="17"/>
  <c r="G4" i="17"/>
  <c r="H4" i="17"/>
  <c r="I4" i="17"/>
  <c r="J4" i="17"/>
  <c r="K4" i="17"/>
  <c r="M4" i="17"/>
  <c r="N4" i="17"/>
  <c r="O4" i="17"/>
  <c r="P4" i="17"/>
  <c r="Q4" i="17"/>
  <c r="R4" i="17"/>
  <c r="S4" i="17"/>
  <c r="C3" i="17"/>
  <c r="D3" i="17"/>
  <c r="E3" i="17"/>
  <c r="F3" i="17"/>
  <c r="G3" i="17"/>
  <c r="H3" i="17"/>
  <c r="I3" i="17"/>
  <c r="J3" i="17"/>
  <c r="K3" i="17"/>
  <c r="M3" i="17"/>
  <c r="N3" i="17"/>
  <c r="O3" i="17"/>
  <c r="P3" i="17"/>
  <c r="Q3" i="17"/>
  <c r="R3" i="17"/>
  <c r="S3" i="17"/>
  <c r="C6" i="17"/>
  <c r="D6" i="17"/>
  <c r="E6" i="17"/>
  <c r="F6" i="17"/>
  <c r="G6" i="17"/>
  <c r="H6" i="17"/>
  <c r="I6" i="17"/>
  <c r="J6" i="17"/>
  <c r="K6" i="17"/>
  <c r="M6" i="17"/>
  <c r="N6" i="17"/>
  <c r="O6" i="17"/>
  <c r="P6" i="17"/>
  <c r="Q6" i="17"/>
  <c r="R6" i="17"/>
  <c r="S6" i="17"/>
  <c r="C5" i="17"/>
  <c r="D5" i="17"/>
  <c r="E5" i="17"/>
  <c r="F5" i="17"/>
  <c r="G5" i="17"/>
  <c r="H5" i="17"/>
  <c r="I5" i="17"/>
  <c r="J5" i="17"/>
  <c r="K5" i="17"/>
  <c r="M5" i="17"/>
  <c r="N5" i="17"/>
  <c r="O5" i="17"/>
  <c r="P5" i="17"/>
  <c r="Q5" i="17"/>
  <c r="R5" i="17"/>
  <c r="S5" i="17"/>
  <c r="C11" i="17"/>
  <c r="D11" i="17"/>
  <c r="E11" i="17"/>
  <c r="F11" i="17"/>
  <c r="G11" i="17"/>
  <c r="H11" i="17"/>
  <c r="I11" i="17"/>
  <c r="J11" i="17"/>
  <c r="K11" i="17"/>
  <c r="M11" i="17"/>
  <c r="N11" i="17"/>
  <c r="O11" i="17"/>
  <c r="P11" i="17"/>
  <c r="Q11" i="17"/>
  <c r="R11" i="17"/>
  <c r="S11" i="17"/>
  <c r="C16" i="17"/>
  <c r="D16" i="17"/>
  <c r="E16" i="17"/>
  <c r="F16" i="17"/>
  <c r="G16" i="17"/>
  <c r="H16" i="17"/>
  <c r="I16" i="17"/>
  <c r="J16" i="17"/>
  <c r="K16" i="17"/>
  <c r="M16" i="17"/>
  <c r="N16" i="17"/>
  <c r="O16" i="17"/>
  <c r="P16" i="17"/>
  <c r="Q16" i="17"/>
  <c r="R16" i="17"/>
  <c r="S16" i="17"/>
  <c r="C12" i="17"/>
  <c r="D12" i="17"/>
  <c r="E12" i="17"/>
  <c r="F12" i="17"/>
  <c r="G12" i="17"/>
  <c r="H12" i="17"/>
  <c r="I12" i="17"/>
  <c r="J12" i="17"/>
  <c r="K12" i="17"/>
  <c r="M12" i="17"/>
  <c r="N12" i="17"/>
  <c r="O12" i="17"/>
  <c r="P12" i="17"/>
  <c r="Q12" i="17"/>
  <c r="R12" i="17"/>
  <c r="S12" i="17"/>
  <c r="C17" i="17"/>
  <c r="D17" i="17"/>
  <c r="E17" i="17"/>
  <c r="F17" i="17"/>
  <c r="G17" i="17"/>
  <c r="H17" i="17"/>
  <c r="I17" i="17"/>
  <c r="J17" i="17"/>
  <c r="K17" i="17"/>
  <c r="M17" i="17"/>
  <c r="N17" i="17"/>
  <c r="O17" i="17"/>
  <c r="P17" i="17"/>
  <c r="Q17" i="17"/>
  <c r="R17" i="17"/>
  <c r="S17" i="17"/>
  <c r="C7" i="17"/>
  <c r="D7" i="17"/>
  <c r="E7" i="17"/>
  <c r="F7" i="17"/>
  <c r="G7" i="17"/>
  <c r="H7" i="17"/>
  <c r="I7" i="17"/>
  <c r="J7" i="17"/>
  <c r="K7" i="17"/>
  <c r="M7" i="17"/>
  <c r="N7" i="17"/>
  <c r="O7" i="17"/>
  <c r="P7" i="17"/>
  <c r="Q7" i="17"/>
  <c r="R7" i="17"/>
  <c r="S7" i="17"/>
  <c r="C8" i="17"/>
  <c r="D8" i="17"/>
  <c r="E8" i="17"/>
  <c r="F8" i="17"/>
  <c r="G8" i="17"/>
  <c r="H8" i="17"/>
  <c r="I8" i="17"/>
  <c r="J8" i="17"/>
  <c r="K8" i="17"/>
  <c r="M8" i="17"/>
  <c r="N8" i="17"/>
  <c r="O8" i="17"/>
  <c r="P8" i="17"/>
  <c r="Q8" i="17"/>
  <c r="R8" i="17"/>
  <c r="S8" i="17"/>
  <c r="C10" i="17"/>
  <c r="D10" i="17"/>
  <c r="E10" i="17"/>
  <c r="F10" i="17"/>
  <c r="G10" i="17"/>
  <c r="H10" i="17"/>
  <c r="I10" i="17"/>
  <c r="J10" i="17"/>
  <c r="K10" i="17"/>
  <c r="M10" i="17"/>
  <c r="N10" i="17"/>
  <c r="O10" i="17"/>
  <c r="P10" i="17"/>
  <c r="Q10" i="17"/>
  <c r="R10" i="17"/>
  <c r="S10" i="17"/>
  <c r="C13" i="17"/>
  <c r="D13" i="17"/>
  <c r="E13" i="17"/>
  <c r="F13" i="17"/>
  <c r="G13" i="17"/>
  <c r="H13" i="17"/>
  <c r="I13" i="17"/>
  <c r="J13" i="17"/>
  <c r="K13" i="17"/>
  <c r="M13" i="17"/>
  <c r="N13" i="17"/>
  <c r="O13" i="17"/>
  <c r="P13" i="17"/>
  <c r="Q13" i="17"/>
  <c r="R13" i="17"/>
  <c r="S13" i="17"/>
  <c r="C19" i="17"/>
  <c r="D19" i="17"/>
  <c r="E19" i="17"/>
  <c r="F19" i="17"/>
  <c r="G19" i="17"/>
  <c r="H19" i="17"/>
  <c r="I19" i="17"/>
  <c r="J19" i="17"/>
  <c r="K19" i="17"/>
  <c r="M19" i="17"/>
  <c r="N19" i="17"/>
  <c r="O19" i="17"/>
  <c r="P19" i="17"/>
  <c r="Q19" i="17"/>
  <c r="R19" i="17"/>
  <c r="S19" i="17"/>
  <c r="C25" i="17"/>
  <c r="D25" i="17"/>
  <c r="E25" i="17"/>
  <c r="F25" i="17"/>
  <c r="G25" i="17"/>
  <c r="H25" i="17"/>
  <c r="I25" i="17"/>
  <c r="J25" i="17"/>
  <c r="K25" i="17"/>
  <c r="M25" i="17"/>
  <c r="N25" i="17"/>
  <c r="O25" i="17"/>
  <c r="P25" i="17"/>
  <c r="Q25" i="17"/>
  <c r="R25" i="17"/>
  <c r="S25" i="17"/>
  <c r="C22" i="17"/>
  <c r="D22" i="17"/>
  <c r="E22" i="17"/>
  <c r="F22" i="17"/>
  <c r="G22" i="17"/>
  <c r="H22" i="17"/>
  <c r="I22" i="17"/>
  <c r="J22" i="17"/>
  <c r="K22" i="17"/>
  <c r="M22" i="17"/>
  <c r="N22" i="17"/>
  <c r="O22" i="17"/>
  <c r="P22" i="17"/>
  <c r="Q22" i="17"/>
  <c r="R22" i="17"/>
  <c r="S22" i="17"/>
  <c r="C14" i="17"/>
  <c r="D14" i="17"/>
  <c r="E14" i="17"/>
  <c r="F14" i="17"/>
  <c r="G14" i="17"/>
  <c r="H14" i="17"/>
  <c r="I14" i="17"/>
  <c r="J14" i="17"/>
  <c r="K14" i="17"/>
  <c r="M14" i="17"/>
  <c r="N14" i="17"/>
  <c r="O14" i="17"/>
  <c r="P14" i="17"/>
  <c r="Q14" i="17"/>
  <c r="R14" i="17"/>
  <c r="S14" i="17"/>
  <c r="C21" i="17"/>
  <c r="D21" i="17"/>
  <c r="E21" i="17"/>
  <c r="F21" i="17"/>
  <c r="G21" i="17"/>
  <c r="H21" i="17"/>
  <c r="I21" i="17"/>
  <c r="J21" i="17"/>
  <c r="K21" i="17"/>
  <c r="M21" i="17"/>
  <c r="N21" i="17"/>
  <c r="O21" i="17"/>
  <c r="P21" i="17"/>
  <c r="Q21" i="17"/>
  <c r="R21" i="17"/>
  <c r="S21" i="17"/>
  <c r="C18" i="17"/>
  <c r="D18" i="17"/>
  <c r="E18" i="17"/>
  <c r="F18" i="17"/>
  <c r="G18" i="17"/>
  <c r="H18" i="17"/>
  <c r="I18" i="17"/>
  <c r="J18" i="17"/>
  <c r="K18" i="17"/>
  <c r="M18" i="17"/>
  <c r="N18" i="17"/>
  <c r="O18" i="17"/>
  <c r="P18" i="17"/>
  <c r="Q18" i="17"/>
  <c r="R18" i="17"/>
  <c r="S18" i="17"/>
  <c r="C15" i="17"/>
  <c r="D15" i="17"/>
  <c r="E15" i="17"/>
  <c r="F15" i="17"/>
  <c r="G15" i="17"/>
  <c r="H15" i="17"/>
  <c r="I15" i="17"/>
  <c r="J15" i="17"/>
  <c r="K15" i="17"/>
  <c r="M15" i="17"/>
  <c r="N15" i="17"/>
  <c r="O15" i="17"/>
  <c r="P15" i="17"/>
  <c r="Q15" i="17"/>
  <c r="R15" i="17"/>
  <c r="S15" i="17"/>
  <c r="C24" i="17"/>
  <c r="D24" i="17"/>
  <c r="E24" i="17"/>
  <c r="F24" i="17"/>
  <c r="G24" i="17"/>
  <c r="H24" i="17"/>
  <c r="I24" i="17"/>
  <c r="J24" i="17"/>
  <c r="K24" i="17"/>
  <c r="M24" i="17"/>
  <c r="N24" i="17"/>
  <c r="O24" i="17"/>
  <c r="P24" i="17"/>
  <c r="Q24" i="17"/>
  <c r="R24" i="17"/>
  <c r="S24" i="17"/>
  <c r="C23" i="17"/>
  <c r="D23" i="17"/>
  <c r="E23" i="17"/>
  <c r="F23" i="17"/>
  <c r="G23" i="17"/>
  <c r="H23" i="17"/>
  <c r="I23" i="17"/>
  <c r="J23" i="17"/>
  <c r="K23" i="17"/>
  <c r="M23" i="17"/>
  <c r="N23" i="17"/>
  <c r="O23" i="17"/>
  <c r="P23" i="17"/>
  <c r="Q23" i="17"/>
  <c r="R23" i="17"/>
  <c r="S23" i="17"/>
  <c r="C20" i="17"/>
  <c r="D20" i="17"/>
  <c r="E20" i="17"/>
  <c r="F20" i="17"/>
  <c r="G20" i="17"/>
  <c r="H20" i="17"/>
  <c r="I20" i="17"/>
  <c r="J20" i="17"/>
  <c r="K20" i="17"/>
  <c r="M20" i="17"/>
  <c r="N20" i="17"/>
  <c r="O20" i="17"/>
  <c r="P20" i="17"/>
  <c r="Q20" i="17"/>
  <c r="R20" i="17"/>
  <c r="S20" i="17"/>
  <c r="M2" i="17"/>
  <c r="N2" i="17"/>
  <c r="O2" i="17"/>
  <c r="P2" i="17"/>
  <c r="Q2" i="17"/>
  <c r="R2" i="17"/>
  <c r="S2" i="17"/>
  <c r="C2" i="17"/>
  <c r="D2" i="17"/>
  <c r="E2" i="17"/>
  <c r="F2" i="17"/>
  <c r="G2" i="17"/>
  <c r="H2" i="17"/>
  <c r="I2" i="17"/>
  <c r="J2" i="17"/>
  <c r="K2" i="17"/>
  <c r="C5" i="16"/>
  <c r="D5" i="16"/>
  <c r="E5" i="16"/>
  <c r="F5" i="16"/>
  <c r="G5" i="16"/>
  <c r="H5" i="16"/>
  <c r="I5" i="16"/>
  <c r="J5" i="16"/>
  <c r="K5" i="16"/>
  <c r="M5" i="16"/>
  <c r="N5" i="16"/>
  <c r="O5" i="16"/>
  <c r="P5" i="16"/>
  <c r="Q5" i="16"/>
  <c r="R5" i="16"/>
  <c r="S5" i="16"/>
  <c r="C4" i="16"/>
  <c r="D4" i="16"/>
  <c r="E4" i="16"/>
  <c r="F4" i="16"/>
  <c r="G4" i="16"/>
  <c r="H4" i="16"/>
  <c r="I4" i="16"/>
  <c r="J4" i="16"/>
  <c r="K4" i="16"/>
  <c r="M4" i="16"/>
  <c r="N4" i="16"/>
  <c r="O4" i="16"/>
  <c r="P4" i="16"/>
  <c r="Q4" i="16"/>
  <c r="R4" i="16"/>
  <c r="S4" i="16"/>
  <c r="C6" i="16"/>
  <c r="D6" i="16"/>
  <c r="E6" i="16"/>
  <c r="F6" i="16"/>
  <c r="G6" i="16"/>
  <c r="H6" i="16"/>
  <c r="I6" i="16"/>
  <c r="J6" i="16"/>
  <c r="K6" i="16"/>
  <c r="M6" i="16"/>
  <c r="N6" i="16"/>
  <c r="O6" i="16"/>
  <c r="P6" i="16"/>
  <c r="Q6" i="16"/>
  <c r="R6" i="16"/>
  <c r="S6" i="16"/>
  <c r="C2" i="16"/>
  <c r="D2" i="16"/>
  <c r="E2" i="16"/>
  <c r="F2" i="16"/>
  <c r="G2" i="16"/>
  <c r="H2" i="16"/>
  <c r="I2" i="16"/>
  <c r="J2" i="16"/>
  <c r="K2" i="16"/>
  <c r="M2" i="16"/>
  <c r="N2" i="16"/>
  <c r="O2" i="16"/>
  <c r="P2" i="16"/>
  <c r="Q2" i="16"/>
  <c r="R2" i="16"/>
  <c r="S2" i="16"/>
  <c r="C10" i="16"/>
  <c r="D10" i="16"/>
  <c r="E10" i="16"/>
  <c r="F10" i="16"/>
  <c r="G10" i="16"/>
  <c r="H10" i="16"/>
  <c r="I10" i="16"/>
  <c r="J10" i="16"/>
  <c r="K10" i="16"/>
  <c r="M10" i="16"/>
  <c r="N10" i="16"/>
  <c r="O10" i="16"/>
  <c r="P10" i="16"/>
  <c r="Q10" i="16"/>
  <c r="R10" i="16"/>
  <c r="S10" i="16"/>
  <c r="C8" i="16"/>
  <c r="D8" i="16"/>
  <c r="E8" i="16"/>
  <c r="F8" i="16"/>
  <c r="G8" i="16"/>
  <c r="H8" i="16"/>
  <c r="I8" i="16"/>
  <c r="J8" i="16"/>
  <c r="K8" i="16"/>
  <c r="M8" i="16"/>
  <c r="N8" i="16"/>
  <c r="O8" i="16"/>
  <c r="P8" i="16"/>
  <c r="Q8" i="16"/>
  <c r="R8" i="16"/>
  <c r="S8" i="16"/>
  <c r="C14" i="16"/>
  <c r="D14" i="16"/>
  <c r="E14" i="16"/>
  <c r="F14" i="16"/>
  <c r="G14" i="16"/>
  <c r="H14" i="16"/>
  <c r="I14" i="16"/>
  <c r="J14" i="16"/>
  <c r="K14" i="16"/>
  <c r="M14" i="16"/>
  <c r="N14" i="16"/>
  <c r="O14" i="16"/>
  <c r="P14" i="16"/>
  <c r="Q14" i="16"/>
  <c r="R14" i="16"/>
  <c r="S14" i="16"/>
  <c r="C7" i="16"/>
  <c r="D7" i="16"/>
  <c r="E7" i="16"/>
  <c r="F7" i="16"/>
  <c r="G7" i="16"/>
  <c r="H7" i="16"/>
  <c r="I7" i="16"/>
  <c r="J7" i="16"/>
  <c r="K7" i="16"/>
  <c r="M7" i="16"/>
  <c r="N7" i="16"/>
  <c r="O7" i="16"/>
  <c r="P7" i="16"/>
  <c r="Q7" i="16"/>
  <c r="R7" i="16"/>
  <c r="S7" i="16"/>
  <c r="C20" i="16"/>
  <c r="D20" i="16"/>
  <c r="E20" i="16"/>
  <c r="F20" i="16"/>
  <c r="G20" i="16"/>
  <c r="H20" i="16"/>
  <c r="I20" i="16"/>
  <c r="J20" i="16"/>
  <c r="K20" i="16"/>
  <c r="M20" i="16"/>
  <c r="N20" i="16"/>
  <c r="O20" i="16"/>
  <c r="P20" i="16"/>
  <c r="Q20" i="16"/>
  <c r="R20" i="16"/>
  <c r="S20" i="16"/>
  <c r="C17" i="16"/>
  <c r="D17" i="16"/>
  <c r="E17" i="16"/>
  <c r="F17" i="16"/>
  <c r="G17" i="16"/>
  <c r="H17" i="16"/>
  <c r="I17" i="16"/>
  <c r="J17" i="16"/>
  <c r="K17" i="16"/>
  <c r="M17" i="16"/>
  <c r="N17" i="16"/>
  <c r="O17" i="16"/>
  <c r="P17" i="16"/>
  <c r="Q17" i="16"/>
  <c r="R17" i="16"/>
  <c r="S17" i="16"/>
  <c r="C18" i="16"/>
  <c r="D18" i="16"/>
  <c r="E18" i="16"/>
  <c r="F18" i="16"/>
  <c r="G18" i="16"/>
  <c r="H18" i="16"/>
  <c r="I18" i="16"/>
  <c r="J18" i="16"/>
  <c r="K18" i="16"/>
  <c r="M18" i="16"/>
  <c r="N18" i="16"/>
  <c r="O18" i="16"/>
  <c r="P18" i="16"/>
  <c r="Q18" i="16"/>
  <c r="R18" i="16"/>
  <c r="S18" i="16"/>
  <c r="C15" i="16"/>
  <c r="D15" i="16"/>
  <c r="E15" i="16"/>
  <c r="F15" i="16"/>
  <c r="G15" i="16"/>
  <c r="H15" i="16"/>
  <c r="I15" i="16"/>
  <c r="J15" i="16"/>
  <c r="K15" i="16"/>
  <c r="M15" i="16"/>
  <c r="N15" i="16"/>
  <c r="O15" i="16"/>
  <c r="P15" i="16"/>
  <c r="Q15" i="16"/>
  <c r="R15" i="16"/>
  <c r="S15" i="16"/>
  <c r="C19" i="16"/>
  <c r="D19" i="16"/>
  <c r="E19" i="16"/>
  <c r="F19" i="16"/>
  <c r="G19" i="16"/>
  <c r="H19" i="16"/>
  <c r="I19" i="16"/>
  <c r="J19" i="16"/>
  <c r="K19" i="16"/>
  <c r="M19" i="16"/>
  <c r="N19" i="16"/>
  <c r="O19" i="16"/>
  <c r="P19" i="16"/>
  <c r="Q19" i="16"/>
  <c r="R19" i="16"/>
  <c r="S19" i="16"/>
  <c r="C12" i="16"/>
  <c r="D12" i="16"/>
  <c r="E12" i="16"/>
  <c r="F12" i="16"/>
  <c r="G12" i="16"/>
  <c r="H12" i="16"/>
  <c r="I12" i="16"/>
  <c r="J12" i="16"/>
  <c r="K12" i="16"/>
  <c r="M12" i="16"/>
  <c r="N12" i="16"/>
  <c r="O12" i="16"/>
  <c r="P12" i="16"/>
  <c r="Q12" i="16"/>
  <c r="R12" i="16"/>
  <c r="S12" i="16"/>
  <c r="C21" i="16"/>
  <c r="D21" i="16"/>
  <c r="E21" i="16"/>
  <c r="F21" i="16"/>
  <c r="G21" i="16"/>
  <c r="H21" i="16"/>
  <c r="I21" i="16"/>
  <c r="J21" i="16"/>
  <c r="K21" i="16"/>
  <c r="M21" i="16"/>
  <c r="N21" i="16"/>
  <c r="O21" i="16"/>
  <c r="P21" i="16"/>
  <c r="Q21" i="16"/>
  <c r="R21" i="16"/>
  <c r="S21" i="16"/>
  <c r="C16" i="16"/>
  <c r="D16" i="16"/>
  <c r="E16" i="16"/>
  <c r="F16" i="16"/>
  <c r="G16" i="16"/>
  <c r="H16" i="16"/>
  <c r="I16" i="16"/>
  <c r="J16" i="16"/>
  <c r="K16" i="16"/>
  <c r="M16" i="16"/>
  <c r="N16" i="16"/>
  <c r="O16" i="16"/>
  <c r="P16" i="16"/>
  <c r="Q16" i="16"/>
  <c r="R16" i="16"/>
  <c r="S16" i="16"/>
  <c r="C13" i="16"/>
  <c r="D13" i="16"/>
  <c r="E13" i="16"/>
  <c r="F13" i="16"/>
  <c r="G13" i="16"/>
  <c r="H13" i="16"/>
  <c r="I13" i="16"/>
  <c r="J13" i="16"/>
  <c r="K13" i="16"/>
  <c r="M13" i="16"/>
  <c r="N13" i="16"/>
  <c r="O13" i="16"/>
  <c r="P13" i="16"/>
  <c r="Q13" i="16"/>
  <c r="R13" i="16"/>
  <c r="S13" i="16"/>
  <c r="C22" i="16"/>
  <c r="D22" i="16"/>
  <c r="E22" i="16"/>
  <c r="F22" i="16"/>
  <c r="G22" i="16"/>
  <c r="H22" i="16"/>
  <c r="I22" i="16"/>
  <c r="J22" i="16"/>
  <c r="K22" i="16"/>
  <c r="M22" i="16"/>
  <c r="N22" i="16"/>
  <c r="O22" i="16"/>
  <c r="P22" i="16"/>
  <c r="Q22" i="16"/>
  <c r="R22" i="16"/>
  <c r="S22" i="16"/>
  <c r="C9" i="16"/>
  <c r="D9" i="16"/>
  <c r="E9" i="16"/>
  <c r="F9" i="16"/>
  <c r="G9" i="16"/>
  <c r="H9" i="16"/>
  <c r="I9" i="16"/>
  <c r="J9" i="16"/>
  <c r="K9" i="16"/>
  <c r="M9" i="16"/>
  <c r="N9" i="16"/>
  <c r="O9" i="16"/>
  <c r="P9" i="16"/>
  <c r="Q9" i="16"/>
  <c r="R9" i="16"/>
  <c r="S9" i="16"/>
  <c r="C11" i="16"/>
  <c r="D11" i="16"/>
  <c r="E11" i="16"/>
  <c r="F11" i="16"/>
  <c r="G11" i="16"/>
  <c r="H11" i="16"/>
  <c r="I11" i="16"/>
  <c r="J11" i="16"/>
  <c r="K11" i="16"/>
  <c r="M11" i="16"/>
  <c r="N11" i="16"/>
  <c r="O11" i="16"/>
  <c r="P11" i="16"/>
  <c r="Q11" i="16"/>
  <c r="R11" i="16"/>
  <c r="S11" i="16"/>
  <c r="C23" i="16"/>
  <c r="D23" i="16"/>
  <c r="E23" i="16"/>
  <c r="F23" i="16"/>
  <c r="G23" i="16"/>
  <c r="H23" i="16"/>
  <c r="I23" i="16"/>
  <c r="J23" i="16"/>
  <c r="K23" i="16"/>
  <c r="M23" i="16"/>
  <c r="N23" i="16"/>
  <c r="O23" i="16"/>
  <c r="P23" i="16"/>
  <c r="Q23" i="16"/>
  <c r="R23" i="16"/>
  <c r="S23" i="16"/>
  <c r="M3" i="16"/>
  <c r="N3" i="16"/>
  <c r="O3" i="16"/>
  <c r="P3" i="16"/>
  <c r="Q3" i="16"/>
  <c r="R3" i="16"/>
  <c r="S3" i="16"/>
  <c r="C3" i="16"/>
  <c r="D3" i="16"/>
  <c r="E3" i="16"/>
  <c r="F3" i="16"/>
  <c r="G3" i="16"/>
  <c r="H3" i="16"/>
  <c r="I3" i="16"/>
  <c r="J3" i="16"/>
  <c r="K3" i="16"/>
  <c r="C3" i="15"/>
  <c r="D3" i="15"/>
  <c r="E3" i="15"/>
  <c r="F3" i="15"/>
  <c r="G3" i="15"/>
  <c r="H3" i="15"/>
  <c r="I3" i="15"/>
  <c r="J3" i="15"/>
  <c r="K3" i="15"/>
  <c r="M3" i="15"/>
  <c r="N3" i="15"/>
  <c r="O3" i="15"/>
  <c r="P3" i="15"/>
  <c r="Q3" i="15"/>
  <c r="R3" i="15"/>
  <c r="S3" i="15"/>
  <c r="C8" i="15"/>
  <c r="D8" i="15"/>
  <c r="E8" i="15"/>
  <c r="F8" i="15"/>
  <c r="G8" i="15"/>
  <c r="H8" i="15"/>
  <c r="I8" i="15"/>
  <c r="J8" i="15"/>
  <c r="K8" i="15"/>
  <c r="M8" i="15"/>
  <c r="N8" i="15"/>
  <c r="O8" i="15"/>
  <c r="P8" i="15"/>
  <c r="Q8" i="15"/>
  <c r="R8" i="15"/>
  <c r="S8" i="15"/>
  <c r="C5" i="15"/>
  <c r="D5" i="15"/>
  <c r="E5" i="15"/>
  <c r="F5" i="15"/>
  <c r="G5" i="15"/>
  <c r="H5" i="15"/>
  <c r="I5" i="15"/>
  <c r="J5" i="15"/>
  <c r="K5" i="15"/>
  <c r="M5" i="15"/>
  <c r="N5" i="15"/>
  <c r="O5" i="15"/>
  <c r="P5" i="15"/>
  <c r="Q5" i="15"/>
  <c r="R5" i="15"/>
  <c r="S5" i="15"/>
  <c r="C7" i="15"/>
  <c r="D7" i="15"/>
  <c r="E7" i="15"/>
  <c r="F7" i="15"/>
  <c r="G7" i="15"/>
  <c r="H7" i="15"/>
  <c r="I7" i="15"/>
  <c r="J7" i="15"/>
  <c r="K7" i="15"/>
  <c r="M7" i="15"/>
  <c r="N7" i="15"/>
  <c r="O7" i="15"/>
  <c r="P7" i="15"/>
  <c r="Q7" i="15"/>
  <c r="R7" i="15"/>
  <c r="S7" i="15"/>
  <c r="C4" i="15"/>
  <c r="D4" i="15"/>
  <c r="E4" i="15"/>
  <c r="F4" i="15"/>
  <c r="G4" i="15"/>
  <c r="H4" i="15"/>
  <c r="I4" i="15"/>
  <c r="J4" i="15"/>
  <c r="K4" i="15"/>
  <c r="M4" i="15"/>
  <c r="N4" i="15"/>
  <c r="O4" i="15"/>
  <c r="P4" i="15"/>
  <c r="Q4" i="15"/>
  <c r="R4" i="15"/>
  <c r="S4" i="15"/>
  <c r="C6" i="15"/>
  <c r="D6" i="15"/>
  <c r="E6" i="15"/>
  <c r="F6" i="15"/>
  <c r="G6" i="15"/>
  <c r="H6" i="15"/>
  <c r="I6" i="15"/>
  <c r="J6" i="15"/>
  <c r="K6" i="15"/>
  <c r="M6" i="15"/>
  <c r="N6" i="15"/>
  <c r="O6" i="15"/>
  <c r="P6" i="15"/>
  <c r="Q6" i="15"/>
  <c r="R6" i="15"/>
  <c r="S6" i="15"/>
  <c r="C9" i="15"/>
  <c r="D9" i="15"/>
  <c r="E9" i="15"/>
  <c r="F9" i="15"/>
  <c r="G9" i="15"/>
  <c r="H9" i="15"/>
  <c r="I9" i="15"/>
  <c r="J9" i="15"/>
  <c r="K9" i="15"/>
  <c r="M9" i="15"/>
  <c r="N9" i="15"/>
  <c r="O9" i="15"/>
  <c r="P9" i="15"/>
  <c r="Q9" i="15"/>
  <c r="R9" i="15"/>
  <c r="S9" i="15"/>
  <c r="C10" i="15"/>
  <c r="D10" i="15"/>
  <c r="E10" i="15"/>
  <c r="F10" i="15"/>
  <c r="G10" i="15"/>
  <c r="H10" i="15"/>
  <c r="I10" i="15"/>
  <c r="J10" i="15"/>
  <c r="K10" i="15"/>
  <c r="M10" i="15"/>
  <c r="N10" i="15"/>
  <c r="O10" i="15"/>
  <c r="P10" i="15"/>
  <c r="Q10" i="15"/>
  <c r="R10" i="15"/>
  <c r="S10" i="15"/>
  <c r="C11" i="15"/>
  <c r="D11" i="15"/>
  <c r="E11" i="15"/>
  <c r="F11" i="15"/>
  <c r="G11" i="15"/>
  <c r="H11" i="15"/>
  <c r="I11" i="15"/>
  <c r="J11" i="15"/>
  <c r="K11" i="15"/>
  <c r="M11" i="15"/>
  <c r="N11" i="15"/>
  <c r="O11" i="15"/>
  <c r="P11" i="15"/>
  <c r="Q11" i="15"/>
  <c r="R11" i="15"/>
  <c r="S11" i="15"/>
  <c r="C13" i="15"/>
  <c r="D13" i="15"/>
  <c r="E13" i="15"/>
  <c r="F13" i="15"/>
  <c r="G13" i="15"/>
  <c r="H13" i="15"/>
  <c r="I13" i="15"/>
  <c r="J13" i="15"/>
  <c r="K13" i="15"/>
  <c r="M13" i="15"/>
  <c r="N13" i="15"/>
  <c r="O13" i="15"/>
  <c r="P13" i="15"/>
  <c r="Q13" i="15"/>
  <c r="R13" i="15"/>
  <c r="S13" i="15"/>
  <c r="C14" i="15"/>
  <c r="D14" i="15"/>
  <c r="E14" i="15"/>
  <c r="F14" i="15"/>
  <c r="G14" i="15"/>
  <c r="H14" i="15"/>
  <c r="I14" i="15"/>
  <c r="J14" i="15"/>
  <c r="K14" i="15"/>
  <c r="M14" i="15"/>
  <c r="N14" i="15"/>
  <c r="O14" i="15"/>
  <c r="P14" i="15"/>
  <c r="Q14" i="15"/>
  <c r="R14" i="15"/>
  <c r="S14" i="15"/>
  <c r="C12" i="15"/>
  <c r="D12" i="15"/>
  <c r="E12" i="15"/>
  <c r="F12" i="15"/>
  <c r="G12" i="15"/>
  <c r="H12" i="15"/>
  <c r="I12" i="15"/>
  <c r="J12" i="15"/>
  <c r="K12" i="15"/>
  <c r="M12" i="15"/>
  <c r="N12" i="15"/>
  <c r="O12" i="15"/>
  <c r="P12" i="15"/>
  <c r="Q12" i="15"/>
  <c r="R12" i="15"/>
  <c r="S12" i="15"/>
  <c r="M2" i="15"/>
  <c r="N2" i="15"/>
  <c r="O2" i="15"/>
  <c r="P2" i="15"/>
  <c r="Q2" i="15"/>
  <c r="R2" i="15"/>
  <c r="S2" i="15"/>
  <c r="C2" i="15"/>
  <c r="D2" i="15"/>
  <c r="E2" i="15"/>
  <c r="F2" i="15"/>
  <c r="G2" i="15"/>
  <c r="H2" i="15"/>
  <c r="I2" i="15"/>
  <c r="J2" i="15"/>
  <c r="K2" i="15"/>
  <c r="C5" i="1"/>
  <c r="D5" i="1"/>
  <c r="E5" i="1"/>
  <c r="F5" i="1"/>
  <c r="G5" i="1"/>
  <c r="H5" i="1"/>
  <c r="I5" i="1"/>
  <c r="J5" i="1"/>
  <c r="K5" i="1"/>
  <c r="M5" i="1"/>
  <c r="N5" i="1"/>
  <c r="O5" i="1"/>
  <c r="P5" i="1"/>
  <c r="Q5" i="1"/>
  <c r="R5" i="1"/>
  <c r="S5" i="1"/>
  <c r="C3" i="1"/>
  <c r="D3" i="1"/>
  <c r="E3" i="1"/>
  <c r="F3" i="1"/>
  <c r="G3" i="1"/>
  <c r="H3" i="1"/>
  <c r="I3" i="1"/>
  <c r="J3" i="1"/>
  <c r="K3" i="1"/>
  <c r="M3" i="1"/>
  <c r="N3" i="1"/>
  <c r="O3" i="1"/>
  <c r="P3" i="1"/>
  <c r="Q3" i="1"/>
  <c r="R3" i="1"/>
  <c r="S3" i="1"/>
  <c r="C7" i="1"/>
  <c r="D7" i="1"/>
  <c r="E7" i="1"/>
  <c r="F7" i="1"/>
  <c r="G7" i="1"/>
  <c r="H7" i="1"/>
  <c r="I7" i="1"/>
  <c r="J7" i="1"/>
  <c r="K7" i="1"/>
  <c r="M7" i="1"/>
  <c r="N7" i="1"/>
  <c r="O7" i="1"/>
  <c r="P7" i="1"/>
  <c r="Q7" i="1"/>
  <c r="R7" i="1"/>
  <c r="S7" i="1"/>
  <c r="C4" i="1"/>
  <c r="D4" i="1"/>
  <c r="E4" i="1"/>
  <c r="F4" i="1"/>
  <c r="G4" i="1"/>
  <c r="H4" i="1"/>
  <c r="I4" i="1"/>
  <c r="J4" i="1"/>
  <c r="K4" i="1"/>
  <c r="M4" i="1"/>
  <c r="N4" i="1"/>
  <c r="O4" i="1"/>
  <c r="P4" i="1"/>
  <c r="Q4" i="1"/>
  <c r="R4" i="1"/>
  <c r="S4" i="1"/>
  <c r="C17" i="1"/>
  <c r="D17" i="1"/>
  <c r="E17" i="1"/>
  <c r="F17" i="1"/>
  <c r="G17" i="1"/>
  <c r="H17" i="1"/>
  <c r="I17" i="1"/>
  <c r="J17" i="1"/>
  <c r="K17" i="1"/>
  <c r="M17" i="1"/>
  <c r="N17" i="1"/>
  <c r="O17" i="1"/>
  <c r="P17" i="1"/>
  <c r="Q17" i="1"/>
  <c r="R17" i="1"/>
  <c r="S17" i="1"/>
  <c r="C13" i="1"/>
  <c r="D13" i="1"/>
  <c r="E13" i="1"/>
  <c r="F13" i="1"/>
  <c r="G13" i="1"/>
  <c r="H13" i="1"/>
  <c r="I13" i="1"/>
  <c r="J13" i="1"/>
  <c r="K13" i="1"/>
  <c r="M13" i="1"/>
  <c r="N13" i="1"/>
  <c r="O13" i="1"/>
  <c r="P13" i="1"/>
  <c r="Q13" i="1"/>
  <c r="R13" i="1"/>
  <c r="S13" i="1"/>
  <c r="C14" i="1"/>
  <c r="D14" i="1"/>
  <c r="E14" i="1"/>
  <c r="F14" i="1"/>
  <c r="G14" i="1"/>
  <c r="H14" i="1"/>
  <c r="I14" i="1"/>
  <c r="J14" i="1"/>
  <c r="K14" i="1"/>
  <c r="M14" i="1"/>
  <c r="N14" i="1"/>
  <c r="O14" i="1"/>
  <c r="P14" i="1"/>
  <c r="Q14" i="1"/>
  <c r="R14" i="1"/>
  <c r="S14" i="1"/>
  <c r="C16" i="1"/>
  <c r="D16" i="1"/>
  <c r="E16" i="1"/>
  <c r="F16" i="1"/>
  <c r="G16" i="1"/>
  <c r="H16" i="1"/>
  <c r="I16" i="1"/>
  <c r="J16" i="1"/>
  <c r="K16" i="1"/>
  <c r="M16" i="1"/>
  <c r="N16" i="1"/>
  <c r="O16" i="1"/>
  <c r="P16" i="1"/>
  <c r="Q16" i="1"/>
  <c r="R16" i="1"/>
  <c r="S16" i="1"/>
  <c r="C9" i="1"/>
  <c r="D9" i="1"/>
  <c r="E9" i="1"/>
  <c r="F9" i="1"/>
  <c r="G9" i="1"/>
  <c r="H9" i="1"/>
  <c r="I9" i="1"/>
  <c r="J9" i="1"/>
  <c r="K9" i="1"/>
  <c r="M9" i="1"/>
  <c r="N9" i="1"/>
  <c r="O9" i="1"/>
  <c r="P9" i="1"/>
  <c r="Q9" i="1"/>
  <c r="R9" i="1"/>
  <c r="S9" i="1"/>
  <c r="C19" i="1"/>
  <c r="D19" i="1"/>
  <c r="E19" i="1"/>
  <c r="F19" i="1"/>
  <c r="G19" i="1"/>
  <c r="H19" i="1"/>
  <c r="I19" i="1"/>
  <c r="J19" i="1"/>
  <c r="K19" i="1"/>
  <c r="M19" i="1"/>
  <c r="N19" i="1"/>
  <c r="O19" i="1"/>
  <c r="P19" i="1"/>
  <c r="Q19" i="1"/>
  <c r="R19" i="1"/>
  <c r="S19" i="1"/>
  <c r="C20" i="1"/>
  <c r="D20" i="1"/>
  <c r="E20" i="1"/>
  <c r="F20" i="1"/>
  <c r="G20" i="1"/>
  <c r="H20" i="1"/>
  <c r="I20" i="1"/>
  <c r="J20" i="1"/>
  <c r="K20" i="1"/>
  <c r="M20" i="1"/>
  <c r="N20" i="1"/>
  <c r="O20" i="1"/>
  <c r="P20" i="1"/>
  <c r="Q20" i="1"/>
  <c r="R20" i="1"/>
  <c r="S20" i="1"/>
  <c r="C8" i="1"/>
  <c r="D8" i="1"/>
  <c r="E8" i="1"/>
  <c r="F8" i="1"/>
  <c r="G8" i="1"/>
  <c r="H8" i="1"/>
  <c r="I8" i="1"/>
  <c r="J8" i="1"/>
  <c r="K8" i="1"/>
  <c r="M8" i="1"/>
  <c r="N8" i="1"/>
  <c r="O8" i="1"/>
  <c r="P8" i="1"/>
  <c r="Q8" i="1"/>
  <c r="R8" i="1"/>
  <c r="S8" i="1"/>
  <c r="C22" i="1"/>
  <c r="D22" i="1"/>
  <c r="E22" i="1"/>
  <c r="F22" i="1"/>
  <c r="G22" i="1"/>
  <c r="H22" i="1"/>
  <c r="I22" i="1"/>
  <c r="J22" i="1"/>
  <c r="K22" i="1"/>
  <c r="M22" i="1"/>
  <c r="N22" i="1"/>
  <c r="O22" i="1"/>
  <c r="P22" i="1"/>
  <c r="Q22" i="1"/>
  <c r="R22" i="1"/>
  <c r="S22" i="1"/>
  <c r="C6" i="1"/>
  <c r="D6" i="1"/>
  <c r="E6" i="1"/>
  <c r="F6" i="1"/>
  <c r="G6" i="1"/>
  <c r="H6" i="1"/>
  <c r="I6" i="1"/>
  <c r="J6" i="1"/>
  <c r="K6" i="1"/>
  <c r="M6" i="1"/>
  <c r="N6" i="1"/>
  <c r="O6" i="1"/>
  <c r="P6" i="1"/>
  <c r="Q6" i="1"/>
  <c r="R6" i="1"/>
  <c r="S6" i="1"/>
  <c r="C23" i="1"/>
  <c r="D23" i="1"/>
  <c r="E23" i="1"/>
  <c r="F23" i="1"/>
  <c r="G23" i="1"/>
  <c r="H23" i="1"/>
  <c r="I23" i="1"/>
  <c r="J23" i="1"/>
  <c r="K23" i="1"/>
  <c r="M23" i="1"/>
  <c r="N23" i="1"/>
  <c r="O23" i="1"/>
  <c r="P23" i="1"/>
  <c r="Q23" i="1"/>
  <c r="R23" i="1"/>
  <c r="S23" i="1"/>
  <c r="C24" i="1"/>
  <c r="D24" i="1"/>
  <c r="E24" i="1"/>
  <c r="F24" i="1"/>
  <c r="G24" i="1"/>
  <c r="H24" i="1"/>
  <c r="I24" i="1"/>
  <c r="J24" i="1"/>
  <c r="K24" i="1"/>
  <c r="M24" i="1"/>
  <c r="N24" i="1"/>
  <c r="O24" i="1"/>
  <c r="P24" i="1"/>
  <c r="Q24" i="1"/>
  <c r="R24" i="1"/>
  <c r="S24" i="1"/>
  <c r="C32" i="1"/>
  <c r="D32" i="1"/>
  <c r="E32" i="1"/>
  <c r="F32" i="1"/>
  <c r="G32" i="1"/>
  <c r="H32" i="1"/>
  <c r="I32" i="1"/>
  <c r="J32" i="1"/>
  <c r="K32" i="1"/>
  <c r="M32" i="1"/>
  <c r="N32" i="1"/>
  <c r="O32" i="1"/>
  <c r="P32" i="1"/>
  <c r="Q32" i="1"/>
  <c r="R32" i="1"/>
  <c r="S32" i="1"/>
  <c r="C30" i="1"/>
  <c r="D30" i="1"/>
  <c r="E30" i="1"/>
  <c r="F30" i="1"/>
  <c r="G30" i="1"/>
  <c r="H30" i="1"/>
  <c r="I30" i="1"/>
  <c r="J30" i="1"/>
  <c r="K30" i="1"/>
  <c r="M30" i="1"/>
  <c r="N30" i="1"/>
  <c r="O30" i="1"/>
  <c r="P30" i="1"/>
  <c r="Q30" i="1"/>
  <c r="R30" i="1"/>
  <c r="S30" i="1"/>
  <c r="C28" i="1"/>
  <c r="D28" i="1"/>
  <c r="E28" i="1"/>
  <c r="F28" i="1"/>
  <c r="G28" i="1"/>
  <c r="H28" i="1"/>
  <c r="I28" i="1"/>
  <c r="J28" i="1"/>
  <c r="K28" i="1"/>
  <c r="M28" i="1"/>
  <c r="N28" i="1"/>
  <c r="O28" i="1"/>
  <c r="P28" i="1"/>
  <c r="Q28" i="1"/>
  <c r="R28" i="1"/>
  <c r="S28" i="1"/>
  <c r="C18" i="1"/>
  <c r="D18" i="1"/>
  <c r="E18" i="1"/>
  <c r="F18" i="1"/>
  <c r="G18" i="1"/>
  <c r="H18" i="1"/>
  <c r="I18" i="1"/>
  <c r="J18" i="1"/>
  <c r="K18" i="1"/>
  <c r="M18" i="1"/>
  <c r="N18" i="1"/>
  <c r="O18" i="1"/>
  <c r="P18" i="1"/>
  <c r="Q18" i="1"/>
  <c r="R18" i="1"/>
  <c r="S18" i="1"/>
  <c r="C11" i="1"/>
  <c r="D11" i="1"/>
  <c r="E11" i="1"/>
  <c r="F11" i="1"/>
  <c r="G11" i="1"/>
  <c r="H11" i="1"/>
  <c r="I11" i="1"/>
  <c r="J11" i="1"/>
  <c r="K11" i="1"/>
  <c r="M11" i="1"/>
  <c r="N11" i="1"/>
  <c r="O11" i="1"/>
  <c r="P11" i="1"/>
  <c r="Q11" i="1"/>
  <c r="R11" i="1"/>
  <c r="S11" i="1"/>
  <c r="C21" i="1"/>
  <c r="D21" i="1"/>
  <c r="E21" i="1"/>
  <c r="F21" i="1"/>
  <c r="G21" i="1"/>
  <c r="H21" i="1"/>
  <c r="I21" i="1"/>
  <c r="J21" i="1"/>
  <c r="K21" i="1"/>
  <c r="M21" i="1"/>
  <c r="N21" i="1"/>
  <c r="O21" i="1"/>
  <c r="P21" i="1"/>
  <c r="Q21" i="1"/>
  <c r="R21" i="1"/>
  <c r="S21" i="1"/>
  <c r="C25" i="1"/>
  <c r="D25" i="1"/>
  <c r="E25" i="1"/>
  <c r="F25" i="1"/>
  <c r="G25" i="1"/>
  <c r="H25" i="1"/>
  <c r="I25" i="1"/>
  <c r="J25" i="1"/>
  <c r="K25" i="1"/>
  <c r="M25" i="1"/>
  <c r="N25" i="1"/>
  <c r="O25" i="1"/>
  <c r="P25" i="1"/>
  <c r="Q25" i="1"/>
  <c r="R25" i="1"/>
  <c r="S25" i="1"/>
  <c r="C34" i="1"/>
  <c r="D34" i="1"/>
  <c r="E34" i="1"/>
  <c r="F34" i="1"/>
  <c r="G34" i="1"/>
  <c r="H34" i="1"/>
  <c r="I34" i="1"/>
  <c r="J34" i="1"/>
  <c r="K34" i="1"/>
  <c r="M34" i="1"/>
  <c r="N34" i="1"/>
  <c r="O34" i="1"/>
  <c r="P34" i="1"/>
  <c r="Q34" i="1"/>
  <c r="R34" i="1"/>
  <c r="S34" i="1"/>
  <c r="C29" i="1"/>
  <c r="D29" i="1"/>
  <c r="E29" i="1"/>
  <c r="F29" i="1"/>
  <c r="G29" i="1"/>
  <c r="H29" i="1"/>
  <c r="I29" i="1"/>
  <c r="J29" i="1"/>
  <c r="K29" i="1"/>
  <c r="M29" i="1"/>
  <c r="N29" i="1"/>
  <c r="O29" i="1"/>
  <c r="P29" i="1"/>
  <c r="Q29" i="1"/>
  <c r="R29" i="1"/>
  <c r="S29" i="1"/>
  <c r="C33" i="1"/>
  <c r="D33" i="1"/>
  <c r="E33" i="1"/>
  <c r="F33" i="1"/>
  <c r="G33" i="1"/>
  <c r="H33" i="1"/>
  <c r="I33" i="1"/>
  <c r="J33" i="1"/>
  <c r="K33" i="1"/>
  <c r="M33" i="1"/>
  <c r="N33" i="1"/>
  <c r="O33" i="1"/>
  <c r="P33" i="1"/>
  <c r="Q33" i="1"/>
  <c r="R33" i="1"/>
  <c r="S33" i="1"/>
  <c r="C26" i="1"/>
  <c r="D26" i="1"/>
  <c r="E26" i="1"/>
  <c r="F26" i="1"/>
  <c r="G26" i="1"/>
  <c r="H26" i="1"/>
  <c r="I26" i="1"/>
  <c r="J26" i="1"/>
  <c r="K26" i="1"/>
  <c r="M26" i="1"/>
  <c r="N26" i="1"/>
  <c r="O26" i="1"/>
  <c r="P26" i="1"/>
  <c r="Q26" i="1"/>
  <c r="R26" i="1"/>
  <c r="S26" i="1"/>
  <c r="C35" i="1"/>
  <c r="D35" i="1"/>
  <c r="E35" i="1"/>
  <c r="F35" i="1"/>
  <c r="G35" i="1"/>
  <c r="H35" i="1"/>
  <c r="I35" i="1"/>
  <c r="J35" i="1"/>
  <c r="K35" i="1"/>
  <c r="M35" i="1"/>
  <c r="N35" i="1"/>
  <c r="O35" i="1"/>
  <c r="P35" i="1"/>
  <c r="Q35" i="1"/>
  <c r="R35" i="1"/>
  <c r="S35" i="1"/>
  <c r="C31" i="1"/>
  <c r="D31" i="1"/>
  <c r="E31" i="1"/>
  <c r="F31" i="1"/>
  <c r="G31" i="1"/>
  <c r="H31" i="1"/>
  <c r="I31" i="1"/>
  <c r="J31" i="1"/>
  <c r="K31" i="1"/>
  <c r="M31" i="1"/>
  <c r="N31" i="1"/>
  <c r="O31" i="1"/>
  <c r="P31" i="1"/>
  <c r="Q31" i="1"/>
  <c r="R31" i="1"/>
  <c r="S31" i="1"/>
  <c r="C10" i="1"/>
  <c r="D10" i="1"/>
  <c r="E10" i="1"/>
  <c r="F10" i="1"/>
  <c r="G10" i="1"/>
  <c r="H10" i="1"/>
  <c r="I10" i="1"/>
  <c r="J10" i="1"/>
  <c r="K10" i="1"/>
  <c r="M10" i="1"/>
  <c r="N10" i="1"/>
  <c r="O10" i="1"/>
  <c r="P10" i="1"/>
  <c r="Q10" i="1"/>
  <c r="R10" i="1"/>
  <c r="S10" i="1"/>
  <c r="C37" i="1"/>
  <c r="D37" i="1"/>
  <c r="E37" i="1"/>
  <c r="F37" i="1"/>
  <c r="G37" i="1"/>
  <c r="H37" i="1"/>
  <c r="I37" i="1"/>
  <c r="J37" i="1"/>
  <c r="K37" i="1"/>
  <c r="M37" i="1"/>
  <c r="N37" i="1"/>
  <c r="O37" i="1"/>
  <c r="P37" i="1"/>
  <c r="Q37" i="1"/>
  <c r="R37" i="1"/>
  <c r="S37" i="1"/>
  <c r="C27" i="1"/>
  <c r="D27" i="1"/>
  <c r="E27" i="1"/>
  <c r="F27" i="1"/>
  <c r="G27" i="1"/>
  <c r="H27" i="1"/>
  <c r="I27" i="1"/>
  <c r="J27" i="1"/>
  <c r="K27" i="1"/>
  <c r="M27" i="1"/>
  <c r="N27" i="1"/>
  <c r="O27" i="1"/>
  <c r="P27" i="1"/>
  <c r="Q27" i="1"/>
  <c r="R27" i="1"/>
  <c r="S27" i="1"/>
  <c r="C12" i="1"/>
  <c r="D12" i="1"/>
  <c r="E12" i="1"/>
  <c r="F12" i="1"/>
  <c r="G12" i="1"/>
  <c r="H12" i="1"/>
  <c r="I12" i="1"/>
  <c r="J12" i="1"/>
  <c r="K12" i="1"/>
  <c r="M12" i="1"/>
  <c r="N12" i="1"/>
  <c r="O12" i="1"/>
  <c r="P12" i="1"/>
  <c r="Q12" i="1"/>
  <c r="R12" i="1"/>
  <c r="S12" i="1"/>
  <c r="C36" i="1"/>
  <c r="D36" i="1"/>
  <c r="E36" i="1"/>
  <c r="F36" i="1"/>
  <c r="G36" i="1"/>
  <c r="H36" i="1"/>
  <c r="I36" i="1"/>
  <c r="J36" i="1"/>
  <c r="K36" i="1"/>
  <c r="M36" i="1"/>
  <c r="N36" i="1"/>
  <c r="O36" i="1"/>
  <c r="P36" i="1"/>
  <c r="Q36" i="1"/>
  <c r="R36" i="1"/>
  <c r="S36" i="1"/>
  <c r="C38" i="1"/>
  <c r="D38" i="1"/>
  <c r="E38" i="1"/>
  <c r="F38" i="1"/>
  <c r="G38" i="1"/>
  <c r="H38" i="1"/>
  <c r="I38" i="1"/>
  <c r="J38" i="1"/>
  <c r="K38" i="1"/>
  <c r="M38" i="1"/>
  <c r="N38" i="1"/>
  <c r="O38" i="1"/>
  <c r="P38" i="1"/>
  <c r="Q38" i="1"/>
  <c r="R38" i="1"/>
  <c r="S38" i="1"/>
  <c r="C15" i="1"/>
  <c r="D15" i="1"/>
  <c r="E15" i="1"/>
  <c r="F15" i="1"/>
  <c r="G15" i="1"/>
  <c r="H15" i="1"/>
  <c r="I15" i="1"/>
  <c r="J15" i="1"/>
  <c r="K15" i="1"/>
  <c r="M15" i="1"/>
  <c r="N15" i="1"/>
  <c r="O15" i="1"/>
  <c r="P15" i="1"/>
  <c r="Q15" i="1"/>
  <c r="R15" i="1"/>
  <c r="S15" i="1"/>
  <c r="C39" i="1"/>
  <c r="D39" i="1"/>
  <c r="E39" i="1"/>
  <c r="G39" i="1"/>
  <c r="H39" i="1"/>
  <c r="I39" i="1"/>
  <c r="J39" i="1"/>
  <c r="K39" i="1"/>
  <c r="M39" i="1"/>
  <c r="N39" i="1"/>
  <c r="O39" i="1"/>
  <c r="P39" i="1"/>
  <c r="Q39" i="1"/>
  <c r="R39" i="1"/>
  <c r="S39" i="1"/>
  <c r="M2" i="1"/>
  <c r="N2" i="1"/>
  <c r="O2" i="1"/>
  <c r="P2" i="1"/>
  <c r="Q2" i="1"/>
  <c r="R2" i="1"/>
  <c r="S2" i="1"/>
  <c r="C2" i="1"/>
  <c r="D2" i="1"/>
  <c r="E2" i="1"/>
  <c r="F2" i="1"/>
  <c r="G2" i="1"/>
  <c r="H2" i="1"/>
  <c r="I2" i="1"/>
  <c r="J2" i="1"/>
  <c r="K2" i="1"/>
  <c r="C4" i="12"/>
  <c r="D4" i="12"/>
  <c r="E4" i="12"/>
  <c r="G4" i="12"/>
  <c r="H4" i="12"/>
  <c r="I4" i="12"/>
  <c r="J4" i="12"/>
  <c r="K4" i="12"/>
  <c r="M4" i="12"/>
  <c r="N4" i="12"/>
  <c r="O4" i="12"/>
  <c r="P4" i="12"/>
  <c r="Q4" i="12"/>
  <c r="R4" i="12"/>
  <c r="S4" i="12"/>
  <c r="C6" i="12"/>
  <c r="D6" i="12"/>
  <c r="E6" i="12"/>
  <c r="F6" i="12"/>
  <c r="G6" i="12"/>
  <c r="H6" i="12"/>
  <c r="I6" i="12"/>
  <c r="J6" i="12"/>
  <c r="K6" i="12"/>
  <c r="M6" i="12"/>
  <c r="N6" i="12"/>
  <c r="O6" i="12"/>
  <c r="P6" i="12"/>
  <c r="Q6" i="12"/>
  <c r="R6" i="12"/>
  <c r="S6" i="12"/>
  <c r="C11" i="12"/>
  <c r="D11" i="12"/>
  <c r="E11" i="12"/>
  <c r="F11" i="12"/>
  <c r="G11" i="12"/>
  <c r="H11" i="12"/>
  <c r="I11" i="12"/>
  <c r="J11" i="12"/>
  <c r="K11" i="12"/>
  <c r="M11" i="12"/>
  <c r="N11" i="12"/>
  <c r="O11" i="12"/>
  <c r="P11" i="12"/>
  <c r="Q11" i="12"/>
  <c r="R11" i="12"/>
  <c r="S11" i="12"/>
  <c r="C9" i="12"/>
  <c r="D9" i="12"/>
  <c r="E9" i="12"/>
  <c r="F9" i="12"/>
  <c r="G9" i="12"/>
  <c r="H9" i="12"/>
  <c r="I9" i="12"/>
  <c r="J9" i="12"/>
  <c r="K9" i="12"/>
  <c r="M9" i="12"/>
  <c r="N9" i="12"/>
  <c r="O9" i="12"/>
  <c r="P9" i="12"/>
  <c r="Q9" i="12"/>
  <c r="R9" i="12"/>
  <c r="S9" i="12"/>
  <c r="C13" i="12"/>
  <c r="D13" i="12"/>
  <c r="E13" i="12"/>
  <c r="F13" i="12"/>
  <c r="G13" i="12"/>
  <c r="H13" i="12"/>
  <c r="I13" i="12"/>
  <c r="J13" i="12"/>
  <c r="K13" i="12"/>
  <c r="M13" i="12"/>
  <c r="N13" i="12"/>
  <c r="O13" i="12"/>
  <c r="P13" i="12"/>
  <c r="Q13" i="12"/>
  <c r="R13" i="12"/>
  <c r="S13" i="12"/>
  <c r="C10" i="12"/>
  <c r="D10" i="12"/>
  <c r="E10" i="12"/>
  <c r="F10" i="12"/>
  <c r="G10" i="12"/>
  <c r="H10" i="12"/>
  <c r="I10" i="12"/>
  <c r="J10" i="12"/>
  <c r="K10" i="12"/>
  <c r="M10" i="12"/>
  <c r="N10" i="12"/>
  <c r="O10" i="12"/>
  <c r="P10" i="12"/>
  <c r="Q10" i="12"/>
  <c r="R10" i="12"/>
  <c r="S10" i="12"/>
  <c r="C5" i="12"/>
  <c r="D5" i="12"/>
  <c r="E5" i="12"/>
  <c r="F5" i="12"/>
  <c r="G5" i="12"/>
  <c r="H5" i="12"/>
  <c r="I5" i="12"/>
  <c r="J5" i="12"/>
  <c r="K5" i="12"/>
  <c r="M5" i="12"/>
  <c r="N5" i="12"/>
  <c r="O5" i="12"/>
  <c r="P5" i="12"/>
  <c r="Q5" i="12"/>
  <c r="R5" i="12"/>
  <c r="S5" i="12"/>
  <c r="C2" i="12"/>
  <c r="D2" i="12"/>
  <c r="E2" i="12"/>
  <c r="F2" i="12"/>
  <c r="G2" i="12"/>
  <c r="H2" i="12"/>
  <c r="I2" i="12"/>
  <c r="J2" i="12"/>
  <c r="K2" i="12"/>
  <c r="M2" i="12"/>
  <c r="N2" i="12"/>
  <c r="O2" i="12"/>
  <c r="P2" i="12"/>
  <c r="Q2" i="12"/>
  <c r="R2" i="12"/>
  <c r="S2" i="12"/>
  <c r="C12" i="12"/>
  <c r="D12" i="12"/>
  <c r="E12" i="12"/>
  <c r="F12" i="12"/>
  <c r="G12" i="12"/>
  <c r="H12" i="12"/>
  <c r="I12" i="12"/>
  <c r="J12" i="12"/>
  <c r="K12" i="12"/>
  <c r="M12" i="12"/>
  <c r="N12" i="12"/>
  <c r="O12" i="12"/>
  <c r="P12" i="12"/>
  <c r="Q12" i="12"/>
  <c r="R12" i="12"/>
  <c r="S12" i="12"/>
  <c r="C8" i="12"/>
  <c r="D8" i="12"/>
  <c r="E8" i="12"/>
  <c r="F8" i="12"/>
  <c r="G8" i="12"/>
  <c r="H8" i="12"/>
  <c r="I8" i="12"/>
  <c r="J8" i="12"/>
  <c r="K8" i="12"/>
  <c r="M8" i="12"/>
  <c r="N8" i="12"/>
  <c r="O8" i="12"/>
  <c r="P8" i="12"/>
  <c r="Q8" i="12"/>
  <c r="R8" i="12"/>
  <c r="S8" i="12"/>
  <c r="C7" i="12"/>
  <c r="D7" i="12"/>
  <c r="E7" i="12"/>
  <c r="F7" i="12"/>
  <c r="G7" i="12"/>
  <c r="H7" i="12"/>
  <c r="I7" i="12"/>
  <c r="J7" i="12"/>
  <c r="K7" i="12"/>
  <c r="M7" i="12"/>
  <c r="N7" i="12"/>
  <c r="O7" i="12"/>
  <c r="P7" i="12"/>
  <c r="Q7" i="12"/>
  <c r="R7" i="12"/>
  <c r="S7" i="12"/>
  <c r="M3" i="12"/>
  <c r="N3" i="12"/>
  <c r="O3" i="12"/>
  <c r="P3" i="12"/>
  <c r="Q3" i="12"/>
  <c r="R3" i="12"/>
  <c r="S3" i="12"/>
  <c r="C3" i="12"/>
  <c r="D3" i="12"/>
  <c r="E3" i="12"/>
  <c r="F3" i="12"/>
  <c r="G3" i="12"/>
  <c r="H3" i="12"/>
  <c r="I3" i="12"/>
  <c r="J3" i="12"/>
  <c r="K3" i="12"/>
  <c r="C2" i="13"/>
  <c r="D2" i="13"/>
  <c r="E2" i="13"/>
  <c r="G2" i="13"/>
  <c r="H2" i="13"/>
  <c r="I2" i="13"/>
  <c r="J2" i="13"/>
  <c r="K2" i="13"/>
  <c r="M2" i="13"/>
  <c r="N2" i="13"/>
  <c r="O2" i="13"/>
  <c r="P2" i="13"/>
  <c r="Q2" i="13"/>
  <c r="R2" i="13"/>
  <c r="S2" i="13"/>
  <c r="C7" i="13"/>
  <c r="D7" i="13"/>
  <c r="E7" i="13"/>
  <c r="F7" i="13"/>
  <c r="G7" i="13"/>
  <c r="H7" i="13"/>
  <c r="I7" i="13"/>
  <c r="J7" i="13"/>
  <c r="K7" i="13"/>
  <c r="M7" i="13"/>
  <c r="N7" i="13"/>
  <c r="O7" i="13"/>
  <c r="P7" i="13"/>
  <c r="Q7" i="13"/>
  <c r="R7" i="13"/>
  <c r="S7" i="13"/>
  <c r="C4" i="13"/>
  <c r="D4" i="13"/>
  <c r="E4" i="13"/>
  <c r="F4" i="13"/>
  <c r="G4" i="13"/>
  <c r="H4" i="13"/>
  <c r="I4" i="13"/>
  <c r="J4" i="13"/>
  <c r="K4" i="13"/>
  <c r="M4" i="13"/>
  <c r="N4" i="13"/>
  <c r="O4" i="13"/>
  <c r="P4" i="13"/>
  <c r="Q4" i="13"/>
  <c r="R4" i="13"/>
  <c r="S4" i="13"/>
  <c r="C5" i="13"/>
  <c r="D5" i="13"/>
  <c r="E5" i="13"/>
  <c r="F5" i="13"/>
  <c r="G5" i="13"/>
  <c r="H5" i="13"/>
  <c r="I5" i="13"/>
  <c r="J5" i="13"/>
  <c r="K5" i="13"/>
  <c r="M5" i="13"/>
  <c r="N5" i="13"/>
  <c r="O5" i="13"/>
  <c r="P5" i="13"/>
  <c r="Q5" i="13"/>
  <c r="R5" i="13"/>
  <c r="S5" i="13"/>
  <c r="C8" i="13"/>
  <c r="D8" i="13"/>
  <c r="E8" i="13"/>
  <c r="F8" i="13"/>
  <c r="G8" i="13"/>
  <c r="H8" i="13"/>
  <c r="I8" i="13"/>
  <c r="J8" i="13"/>
  <c r="K8" i="13"/>
  <c r="M8" i="13"/>
  <c r="N8" i="13"/>
  <c r="O8" i="13"/>
  <c r="P8" i="13"/>
  <c r="Q8" i="13"/>
  <c r="R8" i="13"/>
  <c r="S8" i="13"/>
  <c r="C6" i="13"/>
  <c r="D6" i="13"/>
  <c r="E6" i="13"/>
  <c r="F6" i="13"/>
  <c r="G6" i="13"/>
  <c r="H6" i="13"/>
  <c r="I6" i="13"/>
  <c r="J6" i="13"/>
  <c r="K6" i="13"/>
  <c r="M6" i="13"/>
  <c r="N6" i="13"/>
  <c r="O6" i="13"/>
  <c r="P6" i="13"/>
  <c r="Q6" i="13"/>
  <c r="R6" i="13"/>
  <c r="S6" i="13"/>
  <c r="C13" i="13"/>
  <c r="D13" i="13"/>
  <c r="E13" i="13"/>
  <c r="F13" i="13"/>
  <c r="G13" i="13"/>
  <c r="H13" i="13"/>
  <c r="I13" i="13"/>
  <c r="J13" i="13"/>
  <c r="K13" i="13"/>
  <c r="M13" i="13"/>
  <c r="N13" i="13"/>
  <c r="O13" i="13"/>
  <c r="P13" i="13"/>
  <c r="Q13" i="13"/>
  <c r="R13" i="13"/>
  <c r="S13" i="13"/>
  <c r="C10" i="13"/>
  <c r="D10" i="13"/>
  <c r="E10" i="13"/>
  <c r="F10" i="13"/>
  <c r="G10" i="13"/>
  <c r="H10" i="13"/>
  <c r="I10" i="13"/>
  <c r="J10" i="13"/>
  <c r="K10" i="13"/>
  <c r="M10" i="13"/>
  <c r="N10" i="13"/>
  <c r="O10" i="13"/>
  <c r="P10" i="13"/>
  <c r="Q10" i="13"/>
  <c r="R10" i="13"/>
  <c r="S10" i="13"/>
  <c r="C11" i="13"/>
  <c r="D11" i="13"/>
  <c r="E11" i="13"/>
  <c r="F11" i="13"/>
  <c r="G11" i="13"/>
  <c r="H11" i="13"/>
  <c r="I11" i="13"/>
  <c r="J11" i="13"/>
  <c r="K11" i="13"/>
  <c r="M11" i="13"/>
  <c r="N11" i="13"/>
  <c r="O11" i="13"/>
  <c r="P11" i="13"/>
  <c r="Q11" i="13"/>
  <c r="R11" i="13"/>
  <c r="S11" i="13"/>
  <c r="C12" i="13"/>
  <c r="D12" i="13"/>
  <c r="E12" i="13"/>
  <c r="F12" i="13"/>
  <c r="G12" i="13"/>
  <c r="H12" i="13"/>
  <c r="I12" i="13"/>
  <c r="J12" i="13"/>
  <c r="K12" i="13"/>
  <c r="M12" i="13"/>
  <c r="N12" i="13"/>
  <c r="O12" i="13"/>
  <c r="P12" i="13"/>
  <c r="Q12" i="13"/>
  <c r="R12" i="13"/>
  <c r="S12" i="13"/>
  <c r="C3" i="13"/>
  <c r="D3" i="13"/>
  <c r="E3" i="13"/>
  <c r="F3" i="13"/>
  <c r="G3" i="13"/>
  <c r="H3" i="13"/>
  <c r="I3" i="13"/>
  <c r="J3" i="13"/>
  <c r="K3" i="13"/>
  <c r="M3" i="13"/>
  <c r="N3" i="13"/>
  <c r="O3" i="13"/>
  <c r="P3" i="13"/>
  <c r="Q3" i="13"/>
  <c r="R3" i="13"/>
  <c r="S3" i="13"/>
  <c r="M9" i="13"/>
  <c r="N9" i="13"/>
  <c r="O9" i="13"/>
  <c r="P9" i="13"/>
  <c r="Q9" i="13"/>
  <c r="R9" i="13"/>
  <c r="S9" i="13"/>
  <c r="C9" i="13"/>
  <c r="D9" i="13"/>
  <c r="E9" i="13"/>
  <c r="F9" i="13"/>
  <c r="G9" i="13"/>
  <c r="H9" i="13"/>
  <c r="I9" i="13"/>
  <c r="J9" i="13"/>
  <c r="K9" i="13"/>
  <c r="C5" i="11"/>
  <c r="D5" i="11"/>
  <c r="E5" i="11"/>
  <c r="F5" i="11"/>
  <c r="G5" i="11"/>
  <c r="H5" i="11"/>
  <c r="I5" i="11"/>
  <c r="J5" i="11"/>
  <c r="K5" i="11"/>
  <c r="M5" i="11"/>
  <c r="N5" i="11"/>
  <c r="O5" i="11"/>
  <c r="P5" i="11"/>
  <c r="Q5" i="11"/>
  <c r="R5" i="11"/>
  <c r="S5" i="11"/>
  <c r="C8" i="11"/>
  <c r="D8" i="11"/>
  <c r="E8" i="11"/>
  <c r="F8" i="11"/>
  <c r="G8" i="11"/>
  <c r="H8" i="11"/>
  <c r="I8" i="11"/>
  <c r="J8" i="11"/>
  <c r="K8" i="11"/>
  <c r="M8" i="11"/>
  <c r="N8" i="11"/>
  <c r="O8" i="11"/>
  <c r="P8" i="11"/>
  <c r="Q8" i="11"/>
  <c r="R8" i="11"/>
  <c r="S8" i="11"/>
  <c r="C9" i="11"/>
  <c r="D9" i="11"/>
  <c r="E9" i="11"/>
  <c r="F9" i="11"/>
  <c r="G9" i="11"/>
  <c r="H9" i="11"/>
  <c r="I9" i="11"/>
  <c r="J9" i="11"/>
  <c r="K9" i="11"/>
  <c r="M9" i="11"/>
  <c r="N9" i="11"/>
  <c r="O9" i="11"/>
  <c r="P9" i="11"/>
  <c r="Q9" i="11"/>
  <c r="R9" i="11"/>
  <c r="S9" i="11"/>
  <c r="C6" i="11"/>
  <c r="D6" i="11"/>
  <c r="E6" i="11"/>
  <c r="F6" i="11"/>
  <c r="G6" i="11"/>
  <c r="H6" i="11"/>
  <c r="I6" i="11"/>
  <c r="J6" i="11"/>
  <c r="K6" i="11"/>
  <c r="M6" i="11"/>
  <c r="N6" i="11"/>
  <c r="O6" i="11"/>
  <c r="P6" i="11"/>
  <c r="Q6" i="11"/>
  <c r="R6" i="11"/>
  <c r="S6" i="11"/>
  <c r="C10" i="11"/>
  <c r="D10" i="11"/>
  <c r="E10" i="11"/>
  <c r="F10" i="11"/>
  <c r="G10" i="11"/>
  <c r="H10" i="11"/>
  <c r="I10" i="11"/>
  <c r="J10" i="11"/>
  <c r="K10" i="11"/>
  <c r="M10" i="11"/>
  <c r="N10" i="11"/>
  <c r="O10" i="11"/>
  <c r="P10" i="11"/>
  <c r="Q10" i="11"/>
  <c r="R10" i="11"/>
  <c r="S10" i="11"/>
  <c r="C3" i="11"/>
  <c r="D3" i="11"/>
  <c r="E3" i="11"/>
  <c r="F3" i="11"/>
  <c r="G3" i="11"/>
  <c r="H3" i="11"/>
  <c r="I3" i="11"/>
  <c r="J3" i="11"/>
  <c r="K3" i="11"/>
  <c r="M3" i="11"/>
  <c r="N3" i="11"/>
  <c r="O3" i="11"/>
  <c r="P3" i="11"/>
  <c r="Q3" i="11"/>
  <c r="R3" i="11"/>
  <c r="S3" i="11"/>
  <c r="C7" i="11"/>
  <c r="D7" i="11"/>
  <c r="E7" i="11"/>
  <c r="F7" i="11"/>
  <c r="G7" i="11"/>
  <c r="H7" i="11"/>
  <c r="I7" i="11"/>
  <c r="J7" i="11"/>
  <c r="K7" i="11"/>
  <c r="M7" i="11"/>
  <c r="N7" i="11"/>
  <c r="O7" i="11"/>
  <c r="P7" i="11"/>
  <c r="Q7" i="11"/>
  <c r="R7" i="11"/>
  <c r="S7" i="11"/>
  <c r="C4" i="11"/>
  <c r="D4" i="11"/>
  <c r="E4" i="11"/>
  <c r="F4" i="11"/>
  <c r="G4" i="11"/>
  <c r="H4" i="11"/>
  <c r="I4" i="11"/>
  <c r="J4" i="11"/>
  <c r="K4" i="11"/>
  <c r="M4" i="11"/>
  <c r="N4" i="11"/>
  <c r="O4" i="11"/>
  <c r="P4" i="11"/>
  <c r="Q4" i="11"/>
  <c r="R4" i="11"/>
  <c r="S4" i="11"/>
  <c r="M2" i="11"/>
  <c r="N2" i="11"/>
  <c r="O2" i="11"/>
  <c r="P2" i="11"/>
  <c r="Q2" i="11"/>
  <c r="R2" i="11"/>
  <c r="S2" i="11"/>
  <c r="C2" i="11"/>
  <c r="D2" i="11"/>
  <c r="E2" i="11"/>
  <c r="G2" i="11"/>
  <c r="H2" i="11"/>
  <c r="I2" i="11"/>
  <c r="J2" i="11"/>
  <c r="K2" i="11"/>
  <c r="C2" i="10"/>
  <c r="D2" i="10"/>
  <c r="E2" i="10"/>
  <c r="G2" i="10"/>
  <c r="H2" i="10"/>
  <c r="I2" i="10"/>
  <c r="J2" i="10"/>
  <c r="K2" i="10"/>
  <c r="M2" i="10"/>
  <c r="N2" i="10"/>
  <c r="O2" i="10"/>
  <c r="P2" i="10"/>
  <c r="Q2" i="10"/>
  <c r="R2" i="10"/>
  <c r="S2" i="10"/>
  <c r="C3" i="10"/>
  <c r="D3" i="10"/>
  <c r="E3" i="10"/>
  <c r="F3" i="10"/>
  <c r="G3" i="10"/>
  <c r="H3" i="10"/>
  <c r="I3" i="10"/>
  <c r="J3" i="10"/>
  <c r="K3" i="10"/>
  <c r="M3" i="10"/>
  <c r="N3" i="10"/>
  <c r="O3" i="10"/>
  <c r="P3" i="10"/>
  <c r="Q3" i="10"/>
  <c r="R3" i="10"/>
  <c r="S3" i="10"/>
  <c r="C14" i="10"/>
  <c r="D14" i="10"/>
  <c r="E14" i="10"/>
  <c r="F14" i="10"/>
  <c r="G14" i="10"/>
  <c r="H14" i="10"/>
  <c r="I14" i="10"/>
  <c r="J14" i="10"/>
  <c r="K14" i="10"/>
  <c r="M14" i="10"/>
  <c r="N14" i="10"/>
  <c r="O14" i="10"/>
  <c r="P14" i="10"/>
  <c r="Q14" i="10"/>
  <c r="R14" i="10"/>
  <c r="S14" i="10"/>
  <c r="C7" i="10"/>
  <c r="D7" i="10"/>
  <c r="E7" i="10"/>
  <c r="F7" i="10"/>
  <c r="G7" i="10"/>
  <c r="H7" i="10"/>
  <c r="I7" i="10"/>
  <c r="J7" i="10"/>
  <c r="K7" i="10"/>
  <c r="M7" i="10"/>
  <c r="N7" i="10"/>
  <c r="O7" i="10"/>
  <c r="P7" i="10"/>
  <c r="Q7" i="10"/>
  <c r="R7" i="10"/>
  <c r="S7" i="10"/>
  <c r="C11" i="10"/>
  <c r="D11" i="10"/>
  <c r="E11" i="10"/>
  <c r="F11" i="10"/>
  <c r="G11" i="10"/>
  <c r="H11" i="10"/>
  <c r="I11" i="10"/>
  <c r="J11" i="10"/>
  <c r="K11" i="10"/>
  <c r="M11" i="10"/>
  <c r="N11" i="10"/>
  <c r="O11" i="10"/>
  <c r="P11" i="10"/>
  <c r="Q11" i="10"/>
  <c r="R11" i="10"/>
  <c r="S11" i="10"/>
  <c r="C10" i="10"/>
  <c r="D10" i="10"/>
  <c r="E10" i="10"/>
  <c r="F10" i="10"/>
  <c r="G10" i="10"/>
  <c r="H10" i="10"/>
  <c r="I10" i="10"/>
  <c r="J10" i="10"/>
  <c r="K10" i="10"/>
  <c r="M10" i="10"/>
  <c r="N10" i="10"/>
  <c r="O10" i="10"/>
  <c r="P10" i="10"/>
  <c r="Q10" i="10"/>
  <c r="R10" i="10"/>
  <c r="S10" i="10"/>
  <c r="C13" i="10"/>
  <c r="D13" i="10"/>
  <c r="E13" i="10"/>
  <c r="F13" i="10"/>
  <c r="G13" i="10"/>
  <c r="H13" i="10"/>
  <c r="I13" i="10"/>
  <c r="J13" i="10"/>
  <c r="K13" i="10"/>
  <c r="M13" i="10"/>
  <c r="N13" i="10"/>
  <c r="O13" i="10"/>
  <c r="P13" i="10"/>
  <c r="Q13" i="10"/>
  <c r="R13" i="10"/>
  <c r="S13" i="10"/>
  <c r="C16" i="10"/>
  <c r="D16" i="10"/>
  <c r="E16" i="10"/>
  <c r="F16" i="10"/>
  <c r="G16" i="10"/>
  <c r="H16" i="10"/>
  <c r="I16" i="10"/>
  <c r="J16" i="10"/>
  <c r="K16" i="10"/>
  <c r="M16" i="10"/>
  <c r="N16" i="10"/>
  <c r="O16" i="10"/>
  <c r="P16" i="10"/>
  <c r="Q16" i="10"/>
  <c r="R16" i="10"/>
  <c r="S16" i="10"/>
  <c r="C9" i="10"/>
  <c r="D9" i="10"/>
  <c r="E9" i="10"/>
  <c r="F9" i="10"/>
  <c r="G9" i="10"/>
  <c r="H9" i="10"/>
  <c r="I9" i="10"/>
  <c r="J9" i="10"/>
  <c r="K9" i="10"/>
  <c r="M9" i="10"/>
  <c r="N9" i="10"/>
  <c r="O9" i="10"/>
  <c r="P9" i="10"/>
  <c r="Q9" i="10"/>
  <c r="R9" i="10"/>
  <c r="S9" i="10"/>
  <c r="C17" i="10"/>
  <c r="D17" i="10"/>
  <c r="E17" i="10"/>
  <c r="F17" i="10"/>
  <c r="G17" i="10"/>
  <c r="H17" i="10"/>
  <c r="I17" i="10"/>
  <c r="J17" i="10"/>
  <c r="K17" i="10"/>
  <c r="M17" i="10"/>
  <c r="N17" i="10"/>
  <c r="O17" i="10"/>
  <c r="P17" i="10"/>
  <c r="Q17" i="10"/>
  <c r="R17" i="10"/>
  <c r="S17" i="10"/>
  <c r="C12" i="10"/>
  <c r="D12" i="10"/>
  <c r="E12" i="10"/>
  <c r="F12" i="10"/>
  <c r="G12" i="10"/>
  <c r="H12" i="10"/>
  <c r="I12" i="10"/>
  <c r="J12" i="10"/>
  <c r="K12" i="10"/>
  <c r="M12" i="10"/>
  <c r="N12" i="10"/>
  <c r="O12" i="10"/>
  <c r="P12" i="10"/>
  <c r="Q12" i="10"/>
  <c r="R12" i="10"/>
  <c r="S12" i="10"/>
  <c r="C19" i="10"/>
  <c r="D19" i="10"/>
  <c r="E19" i="10"/>
  <c r="F19" i="10"/>
  <c r="G19" i="10"/>
  <c r="H19" i="10"/>
  <c r="I19" i="10"/>
  <c r="J19" i="10"/>
  <c r="K19" i="10"/>
  <c r="M19" i="10"/>
  <c r="N19" i="10"/>
  <c r="O19" i="10"/>
  <c r="P19" i="10"/>
  <c r="Q19" i="10"/>
  <c r="R19" i="10"/>
  <c r="S19" i="10"/>
  <c r="C15" i="10"/>
  <c r="D15" i="10"/>
  <c r="E15" i="10"/>
  <c r="F15" i="10"/>
  <c r="G15" i="10"/>
  <c r="H15" i="10"/>
  <c r="I15" i="10"/>
  <c r="J15" i="10"/>
  <c r="K15" i="10"/>
  <c r="M15" i="10"/>
  <c r="N15" i="10"/>
  <c r="O15" i="10"/>
  <c r="P15" i="10"/>
  <c r="Q15" i="10"/>
  <c r="R15" i="10"/>
  <c r="S15" i="10"/>
  <c r="C8" i="10"/>
  <c r="D8" i="10"/>
  <c r="E8" i="10"/>
  <c r="F8" i="10"/>
  <c r="G8" i="10"/>
  <c r="H8" i="10"/>
  <c r="I8" i="10"/>
  <c r="J8" i="10"/>
  <c r="K8" i="10"/>
  <c r="M8" i="10"/>
  <c r="N8" i="10"/>
  <c r="O8" i="10"/>
  <c r="P8" i="10"/>
  <c r="Q8" i="10"/>
  <c r="R8" i="10"/>
  <c r="S8" i="10"/>
  <c r="C18" i="10"/>
  <c r="D18" i="10"/>
  <c r="E18" i="10"/>
  <c r="F18" i="10"/>
  <c r="G18" i="10"/>
  <c r="H18" i="10"/>
  <c r="I18" i="10"/>
  <c r="J18" i="10"/>
  <c r="K18" i="10"/>
  <c r="M18" i="10"/>
  <c r="N18" i="10"/>
  <c r="O18" i="10"/>
  <c r="P18" i="10"/>
  <c r="Q18" i="10"/>
  <c r="R18" i="10"/>
  <c r="S18" i="10"/>
  <c r="C4" i="10"/>
  <c r="D4" i="10"/>
  <c r="E4" i="10"/>
  <c r="F4" i="10"/>
  <c r="G4" i="10"/>
  <c r="H4" i="10"/>
  <c r="I4" i="10"/>
  <c r="J4" i="10"/>
  <c r="K4" i="10"/>
  <c r="M4" i="10"/>
  <c r="N4" i="10"/>
  <c r="O4" i="10"/>
  <c r="P4" i="10"/>
  <c r="Q4" i="10"/>
  <c r="R4" i="10"/>
  <c r="S4" i="10"/>
  <c r="C6" i="10"/>
  <c r="D6" i="10"/>
  <c r="E6" i="10"/>
  <c r="F6" i="10"/>
  <c r="G6" i="10"/>
  <c r="H6" i="10"/>
  <c r="I6" i="10"/>
  <c r="J6" i="10"/>
  <c r="K6" i="10"/>
  <c r="M6" i="10"/>
  <c r="N6" i="10"/>
  <c r="O6" i="10"/>
  <c r="P6" i="10"/>
  <c r="Q6" i="10"/>
  <c r="R6" i="10"/>
  <c r="S6" i="10"/>
  <c r="M5" i="10"/>
  <c r="N5" i="10"/>
  <c r="O5" i="10"/>
  <c r="P5" i="10"/>
  <c r="Q5" i="10"/>
  <c r="R5" i="10"/>
  <c r="S5" i="10"/>
  <c r="C5" i="10"/>
  <c r="D5" i="10"/>
  <c r="E5" i="10"/>
  <c r="G5" i="10"/>
  <c r="H5" i="10"/>
  <c r="I5" i="10"/>
  <c r="J5" i="10"/>
  <c r="K5" i="10"/>
  <c r="C5" i="20"/>
  <c r="D5" i="20"/>
  <c r="E5" i="20"/>
  <c r="F5" i="20"/>
  <c r="G5" i="20"/>
  <c r="H5" i="20"/>
  <c r="I5" i="20"/>
  <c r="J5" i="20"/>
  <c r="K5" i="20"/>
  <c r="M5" i="20"/>
  <c r="N5" i="20"/>
  <c r="O5" i="20"/>
  <c r="P5" i="20"/>
  <c r="Q5" i="20"/>
  <c r="R5" i="20"/>
  <c r="S5" i="20"/>
  <c r="C10" i="20"/>
  <c r="D10" i="20"/>
  <c r="E10" i="20"/>
  <c r="F10" i="20"/>
  <c r="G10" i="20"/>
  <c r="H10" i="20"/>
  <c r="I10" i="20"/>
  <c r="J10" i="20"/>
  <c r="K10" i="20"/>
  <c r="M10" i="20"/>
  <c r="N10" i="20"/>
  <c r="O10" i="20"/>
  <c r="P10" i="20"/>
  <c r="Q10" i="20"/>
  <c r="R10" i="20"/>
  <c r="S10" i="20"/>
  <c r="C6" i="20"/>
  <c r="D6" i="20"/>
  <c r="E6" i="20"/>
  <c r="F6" i="20"/>
  <c r="G6" i="20"/>
  <c r="H6" i="20"/>
  <c r="I6" i="20"/>
  <c r="J6" i="20"/>
  <c r="K6" i="20"/>
  <c r="M6" i="20"/>
  <c r="N6" i="20"/>
  <c r="O6" i="20"/>
  <c r="P6" i="20"/>
  <c r="Q6" i="20"/>
  <c r="R6" i="20"/>
  <c r="S6" i="20"/>
  <c r="C8" i="20"/>
  <c r="D8" i="20"/>
  <c r="E8" i="20"/>
  <c r="F8" i="20"/>
  <c r="G8" i="20"/>
  <c r="H8" i="20"/>
  <c r="I8" i="20"/>
  <c r="J8" i="20"/>
  <c r="K8" i="20"/>
  <c r="M8" i="20"/>
  <c r="N8" i="20"/>
  <c r="O8" i="20"/>
  <c r="P8" i="20"/>
  <c r="Q8" i="20"/>
  <c r="R8" i="20"/>
  <c r="S8" i="20"/>
  <c r="C7" i="20"/>
  <c r="D7" i="20"/>
  <c r="E7" i="20"/>
  <c r="F7" i="20"/>
  <c r="G7" i="20"/>
  <c r="H7" i="20"/>
  <c r="I7" i="20"/>
  <c r="J7" i="20"/>
  <c r="K7" i="20"/>
  <c r="M7" i="20"/>
  <c r="N7" i="20"/>
  <c r="O7" i="20"/>
  <c r="P7" i="20"/>
  <c r="Q7" i="20"/>
  <c r="R7" i="20"/>
  <c r="S7" i="20"/>
  <c r="C12" i="20"/>
  <c r="D12" i="20"/>
  <c r="E12" i="20"/>
  <c r="F12" i="20"/>
  <c r="G12" i="20"/>
  <c r="H12" i="20"/>
  <c r="I12" i="20"/>
  <c r="J12" i="20"/>
  <c r="K12" i="20"/>
  <c r="M12" i="20"/>
  <c r="N12" i="20"/>
  <c r="O12" i="20"/>
  <c r="P12" i="20"/>
  <c r="Q12" i="20"/>
  <c r="R12" i="20"/>
  <c r="S12" i="20"/>
  <c r="C14" i="20"/>
  <c r="D14" i="20"/>
  <c r="E14" i="20"/>
  <c r="F14" i="20"/>
  <c r="G14" i="20"/>
  <c r="H14" i="20"/>
  <c r="I14" i="20"/>
  <c r="J14" i="20"/>
  <c r="K14" i="20"/>
  <c r="M14" i="20"/>
  <c r="N14" i="20"/>
  <c r="O14" i="20"/>
  <c r="P14" i="20"/>
  <c r="Q14" i="20"/>
  <c r="R14" i="20"/>
  <c r="S14" i="20"/>
  <c r="C11" i="20"/>
  <c r="D11" i="20"/>
  <c r="E11" i="20"/>
  <c r="F11" i="20"/>
  <c r="G11" i="20"/>
  <c r="H11" i="20"/>
  <c r="I11" i="20"/>
  <c r="J11" i="20"/>
  <c r="K11" i="20"/>
  <c r="M11" i="20"/>
  <c r="N11" i="20"/>
  <c r="O11" i="20"/>
  <c r="P11" i="20"/>
  <c r="Q11" i="20"/>
  <c r="R11" i="20"/>
  <c r="S11" i="20"/>
  <c r="C9" i="20"/>
  <c r="D9" i="20"/>
  <c r="E9" i="20"/>
  <c r="F9" i="20"/>
  <c r="G9" i="20"/>
  <c r="H9" i="20"/>
  <c r="I9" i="20"/>
  <c r="J9" i="20"/>
  <c r="K9" i="20"/>
  <c r="M9" i="20"/>
  <c r="N9" i="20"/>
  <c r="O9" i="20"/>
  <c r="P9" i="20"/>
  <c r="Q9" i="20"/>
  <c r="R9" i="20"/>
  <c r="S9" i="20"/>
  <c r="C13" i="20"/>
  <c r="D13" i="20"/>
  <c r="E13" i="20"/>
  <c r="F13" i="20"/>
  <c r="G13" i="20"/>
  <c r="H13" i="20"/>
  <c r="I13" i="20"/>
  <c r="J13" i="20"/>
  <c r="K13" i="20"/>
  <c r="M13" i="20"/>
  <c r="N13" i="20"/>
  <c r="O13" i="20"/>
  <c r="P13" i="20"/>
  <c r="Q13" i="20"/>
  <c r="R13" i="20"/>
  <c r="S13" i="20"/>
  <c r="C15" i="20"/>
  <c r="D15" i="20"/>
  <c r="E15" i="20"/>
  <c r="F15" i="20"/>
  <c r="G15" i="20"/>
  <c r="H15" i="20"/>
  <c r="I15" i="20"/>
  <c r="J15" i="20"/>
  <c r="K15" i="20"/>
  <c r="M15" i="20"/>
  <c r="N15" i="20"/>
  <c r="O15" i="20"/>
  <c r="P15" i="20"/>
  <c r="Q15" i="20"/>
  <c r="R15" i="20"/>
  <c r="S15" i="20"/>
  <c r="C17" i="20"/>
  <c r="D17" i="20"/>
  <c r="E17" i="20"/>
  <c r="F17" i="20"/>
  <c r="G17" i="20"/>
  <c r="H17" i="20"/>
  <c r="I17" i="20"/>
  <c r="J17" i="20"/>
  <c r="K17" i="20"/>
  <c r="M17" i="20"/>
  <c r="N17" i="20"/>
  <c r="O17" i="20"/>
  <c r="P17" i="20"/>
  <c r="Q17" i="20"/>
  <c r="R17" i="20"/>
  <c r="S17" i="20"/>
  <c r="C3" i="20"/>
  <c r="D3" i="20"/>
  <c r="E3" i="20"/>
  <c r="F3" i="20"/>
  <c r="G3" i="20"/>
  <c r="H3" i="20"/>
  <c r="I3" i="20"/>
  <c r="J3" i="20"/>
  <c r="K3" i="20"/>
  <c r="M3" i="20"/>
  <c r="N3" i="20"/>
  <c r="O3" i="20"/>
  <c r="P3" i="20"/>
  <c r="Q3" i="20"/>
  <c r="R3" i="20"/>
  <c r="S3" i="20"/>
  <c r="C16" i="20"/>
  <c r="D16" i="20"/>
  <c r="E16" i="20"/>
  <c r="F16" i="20"/>
  <c r="G16" i="20"/>
  <c r="H16" i="20"/>
  <c r="I16" i="20"/>
  <c r="J16" i="20"/>
  <c r="K16" i="20"/>
  <c r="M16" i="20"/>
  <c r="N16" i="20"/>
  <c r="O16" i="20"/>
  <c r="P16" i="20"/>
  <c r="Q16" i="20"/>
  <c r="R16" i="20"/>
  <c r="S16" i="20"/>
  <c r="C4" i="20"/>
  <c r="D4" i="20"/>
  <c r="E4" i="20"/>
  <c r="F4" i="20"/>
  <c r="G4" i="20"/>
  <c r="H4" i="20"/>
  <c r="I4" i="20"/>
  <c r="J4" i="20"/>
  <c r="K4" i="20"/>
  <c r="M4" i="20"/>
  <c r="N4" i="20"/>
  <c r="O4" i="20"/>
  <c r="P4" i="20"/>
  <c r="Q4" i="20"/>
  <c r="R4" i="20"/>
  <c r="S4" i="20"/>
  <c r="M2" i="20"/>
  <c r="N2" i="20"/>
  <c r="O2" i="20"/>
  <c r="P2" i="20"/>
  <c r="Q2" i="20"/>
  <c r="R2" i="20"/>
  <c r="S2" i="20"/>
  <c r="C2" i="20"/>
  <c r="D2" i="20"/>
  <c r="E2" i="20"/>
  <c r="F2" i="20"/>
  <c r="G2" i="20"/>
  <c r="H2" i="20"/>
  <c r="I2" i="20"/>
  <c r="J2" i="20"/>
  <c r="K2" i="20"/>
  <c r="C8" i="14"/>
  <c r="D8" i="14"/>
  <c r="E8" i="14"/>
  <c r="F8" i="14"/>
  <c r="G8" i="14"/>
  <c r="H8" i="14"/>
  <c r="I8" i="14"/>
  <c r="J8" i="14"/>
  <c r="K8" i="14"/>
  <c r="M8" i="14"/>
  <c r="N8" i="14"/>
  <c r="O8" i="14"/>
  <c r="P8" i="14"/>
  <c r="Q8" i="14"/>
  <c r="R8" i="14"/>
  <c r="S8" i="14"/>
  <c r="C7" i="14"/>
  <c r="D7" i="14"/>
  <c r="E7" i="14"/>
  <c r="F7" i="14"/>
  <c r="G7" i="14"/>
  <c r="H7" i="14"/>
  <c r="I7" i="14"/>
  <c r="J7" i="14"/>
  <c r="K7" i="14"/>
  <c r="M7" i="14"/>
  <c r="N7" i="14"/>
  <c r="O7" i="14"/>
  <c r="P7" i="14"/>
  <c r="Q7" i="14"/>
  <c r="R7" i="14"/>
  <c r="S7" i="14"/>
  <c r="C6" i="14"/>
  <c r="D6" i="14"/>
  <c r="E6" i="14"/>
  <c r="F6" i="14"/>
  <c r="G6" i="14"/>
  <c r="H6" i="14"/>
  <c r="I6" i="14"/>
  <c r="J6" i="14"/>
  <c r="K6" i="14"/>
  <c r="M6" i="14"/>
  <c r="N6" i="14"/>
  <c r="O6" i="14"/>
  <c r="P6" i="14"/>
  <c r="Q6" i="14"/>
  <c r="R6" i="14"/>
  <c r="S6" i="14"/>
  <c r="C5" i="14"/>
  <c r="D5" i="14"/>
  <c r="E5" i="14"/>
  <c r="F5" i="14"/>
  <c r="G5" i="14"/>
  <c r="H5" i="14"/>
  <c r="I5" i="14"/>
  <c r="J5" i="14"/>
  <c r="K5" i="14"/>
  <c r="M5" i="14"/>
  <c r="N5" i="14"/>
  <c r="O5" i="14"/>
  <c r="P5" i="14"/>
  <c r="Q5" i="14"/>
  <c r="R5" i="14"/>
  <c r="S5" i="14"/>
  <c r="C2" i="14"/>
  <c r="D2" i="14"/>
  <c r="E2" i="14"/>
  <c r="F2" i="14"/>
  <c r="G2" i="14"/>
  <c r="H2" i="14"/>
  <c r="I2" i="14"/>
  <c r="J2" i="14"/>
  <c r="K2" i="14"/>
  <c r="M2" i="14"/>
  <c r="N2" i="14"/>
  <c r="O2" i="14"/>
  <c r="P2" i="14"/>
  <c r="Q2" i="14"/>
  <c r="R2" i="14"/>
  <c r="S2" i="14"/>
  <c r="C10" i="14"/>
  <c r="D10" i="14"/>
  <c r="E10" i="14"/>
  <c r="F10" i="14"/>
  <c r="G10" i="14"/>
  <c r="H10" i="14"/>
  <c r="I10" i="14"/>
  <c r="J10" i="14"/>
  <c r="K10" i="14"/>
  <c r="M10" i="14"/>
  <c r="N10" i="14"/>
  <c r="O10" i="14"/>
  <c r="P10" i="14"/>
  <c r="Q10" i="14"/>
  <c r="R10" i="14"/>
  <c r="S10" i="14"/>
  <c r="C4" i="14"/>
  <c r="D4" i="14"/>
  <c r="E4" i="14"/>
  <c r="F4" i="14"/>
  <c r="G4" i="14"/>
  <c r="H4" i="14"/>
  <c r="I4" i="14"/>
  <c r="J4" i="14"/>
  <c r="K4" i="14"/>
  <c r="M4" i="14"/>
  <c r="N4" i="14"/>
  <c r="O4" i="14"/>
  <c r="P4" i="14"/>
  <c r="Q4" i="14"/>
  <c r="R4" i="14"/>
  <c r="S4" i="14"/>
  <c r="C9" i="14"/>
  <c r="D9" i="14"/>
  <c r="E9" i="14"/>
  <c r="F9" i="14"/>
  <c r="G9" i="14"/>
  <c r="H9" i="14"/>
  <c r="I9" i="14"/>
  <c r="J9" i="14"/>
  <c r="K9" i="14"/>
  <c r="M9" i="14"/>
  <c r="N9" i="14"/>
  <c r="O9" i="14"/>
  <c r="P9" i="14"/>
  <c r="Q9" i="14"/>
  <c r="R9" i="14"/>
  <c r="S9" i="14"/>
  <c r="C13" i="14"/>
  <c r="D13" i="14"/>
  <c r="E13" i="14"/>
  <c r="F13" i="14"/>
  <c r="G13" i="14"/>
  <c r="H13" i="14"/>
  <c r="I13" i="14"/>
  <c r="J13" i="14"/>
  <c r="K13" i="14"/>
  <c r="M13" i="14"/>
  <c r="N13" i="14"/>
  <c r="O13" i="14"/>
  <c r="P13" i="14"/>
  <c r="Q13" i="14"/>
  <c r="R13" i="14"/>
  <c r="S13" i="14"/>
  <c r="C12" i="14"/>
  <c r="D12" i="14"/>
  <c r="E12" i="14"/>
  <c r="F12" i="14"/>
  <c r="G12" i="14"/>
  <c r="H12" i="14"/>
  <c r="I12" i="14"/>
  <c r="J12" i="14"/>
  <c r="K12" i="14"/>
  <c r="M12" i="14"/>
  <c r="N12" i="14"/>
  <c r="O12" i="14"/>
  <c r="P12" i="14"/>
  <c r="Q12" i="14"/>
  <c r="R12" i="14"/>
  <c r="S12" i="14"/>
  <c r="C11" i="14"/>
  <c r="D11" i="14"/>
  <c r="E11" i="14"/>
  <c r="F11" i="14"/>
  <c r="G11" i="14"/>
  <c r="H11" i="14"/>
  <c r="I11" i="14"/>
  <c r="J11" i="14"/>
  <c r="K11" i="14"/>
  <c r="M11" i="14"/>
  <c r="N11" i="14"/>
  <c r="O11" i="14"/>
  <c r="P11" i="14"/>
  <c r="Q11" i="14"/>
  <c r="R11" i="14"/>
  <c r="S11" i="14"/>
  <c r="M3" i="14"/>
  <c r="N3" i="14"/>
  <c r="O3" i="14"/>
  <c r="P3" i="14"/>
  <c r="Q3" i="14"/>
  <c r="R3" i="14"/>
  <c r="S3" i="14"/>
  <c r="C3" i="14"/>
  <c r="D3" i="14"/>
  <c r="E3" i="14"/>
  <c r="F3" i="14"/>
  <c r="G3" i="14"/>
  <c r="H3" i="14"/>
  <c r="I3" i="14"/>
  <c r="J3" i="14"/>
  <c r="K3" i="14"/>
  <c r="C3" i="8"/>
  <c r="D3" i="8"/>
  <c r="E3" i="8"/>
  <c r="F3" i="8"/>
  <c r="G3" i="8"/>
  <c r="H3" i="8"/>
  <c r="I3" i="8"/>
  <c r="J3" i="8"/>
  <c r="K3" i="8"/>
  <c r="M3" i="8"/>
  <c r="N3" i="8"/>
  <c r="O3" i="8"/>
  <c r="P3" i="8"/>
  <c r="Q3" i="8"/>
  <c r="R3" i="8"/>
  <c r="S3" i="8"/>
  <c r="C11" i="8"/>
  <c r="D11" i="8"/>
  <c r="E11" i="8"/>
  <c r="F11" i="8"/>
  <c r="G11" i="8"/>
  <c r="H11" i="8"/>
  <c r="I11" i="8"/>
  <c r="J11" i="8"/>
  <c r="K11" i="8"/>
  <c r="M11" i="8"/>
  <c r="N11" i="8"/>
  <c r="O11" i="8"/>
  <c r="P11" i="8"/>
  <c r="Q11" i="8"/>
  <c r="R11" i="8"/>
  <c r="S11" i="8"/>
  <c r="C4" i="8"/>
  <c r="D4" i="8"/>
  <c r="E4" i="8"/>
  <c r="F4" i="8"/>
  <c r="G4" i="8"/>
  <c r="H4" i="8"/>
  <c r="I4" i="8"/>
  <c r="J4" i="8"/>
  <c r="K4" i="8"/>
  <c r="N4" i="8"/>
  <c r="O4" i="8"/>
  <c r="P4" i="8"/>
  <c r="Q4" i="8"/>
  <c r="R4" i="8"/>
  <c r="S4" i="8"/>
  <c r="C8" i="8"/>
  <c r="D8" i="8"/>
  <c r="E8" i="8"/>
  <c r="F8" i="8"/>
  <c r="G8" i="8"/>
  <c r="H8" i="8"/>
  <c r="I8" i="8"/>
  <c r="J8" i="8"/>
  <c r="K8" i="8"/>
  <c r="M8" i="8"/>
  <c r="N8" i="8"/>
  <c r="O8" i="8"/>
  <c r="P8" i="8"/>
  <c r="Q8" i="8"/>
  <c r="R8" i="8"/>
  <c r="S8" i="8"/>
  <c r="C9" i="8"/>
  <c r="D9" i="8"/>
  <c r="E9" i="8"/>
  <c r="F9" i="8"/>
  <c r="G9" i="8"/>
  <c r="H9" i="8"/>
  <c r="I9" i="8"/>
  <c r="J9" i="8"/>
  <c r="K9" i="8"/>
  <c r="M9" i="8"/>
  <c r="N9" i="8"/>
  <c r="O9" i="8"/>
  <c r="P9" i="8"/>
  <c r="Q9" i="8"/>
  <c r="R9" i="8"/>
  <c r="S9" i="8"/>
  <c r="C7" i="8"/>
  <c r="D7" i="8"/>
  <c r="E7" i="8"/>
  <c r="F7" i="8"/>
  <c r="G7" i="8"/>
  <c r="H7" i="8"/>
  <c r="I7" i="8"/>
  <c r="J7" i="8"/>
  <c r="K7" i="8"/>
  <c r="M7" i="8"/>
  <c r="N7" i="8"/>
  <c r="O7" i="8"/>
  <c r="P7" i="8"/>
  <c r="Q7" i="8"/>
  <c r="R7" i="8"/>
  <c r="S7" i="8"/>
  <c r="C5" i="8"/>
  <c r="D5" i="8"/>
  <c r="E5" i="8"/>
  <c r="F5" i="8"/>
  <c r="G5" i="8"/>
  <c r="H5" i="8"/>
  <c r="I5" i="8"/>
  <c r="J5" i="8"/>
  <c r="K5" i="8"/>
  <c r="M5" i="8"/>
  <c r="N5" i="8"/>
  <c r="O5" i="8"/>
  <c r="P5" i="8"/>
  <c r="Q5" i="8"/>
  <c r="R5" i="8"/>
  <c r="S5" i="8"/>
  <c r="C6" i="8"/>
  <c r="D6" i="8"/>
  <c r="E6" i="8"/>
  <c r="F6" i="8"/>
  <c r="G6" i="8"/>
  <c r="H6" i="8"/>
  <c r="I6" i="8"/>
  <c r="J6" i="8"/>
  <c r="K6" i="8"/>
  <c r="M6" i="8"/>
  <c r="N6" i="8"/>
  <c r="O6" i="8"/>
  <c r="P6" i="8"/>
  <c r="Q6" i="8"/>
  <c r="R6" i="8"/>
  <c r="S6" i="8"/>
  <c r="C13" i="8"/>
  <c r="D13" i="8"/>
  <c r="E13" i="8"/>
  <c r="F13" i="8"/>
  <c r="G13" i="8"/>
  <c r="H13" i="8"/>
  <c r="I13" i="8"/>
  <c r="J13" i="8"/>
  <c r="K13" i="8"/>
  <c r="M13" i="8"/>
  <c r="N13" i="8"/>
  <c r="O13" i="8"/>
  <c r="P13" i="8"/>
  <c r="Q13" i="8"/>
  <c r="R13" i="8"/>
  <c r="S13" i="8"/>
  <c r="C10" i="8"/>
  <c r="D10" i="8"/>
  <c r="E10" i="8"/>
  <c r="F10" i="8"/>
  <c r="G10" i="8"/>
  <c r="H10" i="8"/>
  <c r="I10" i="8"/>
  <c r="J10" i="8"/>
  <c r="K10" i="8"/>
  <c r="M10" i="8"/>
  <c r="N10" i="8"/>
  <c r="O10" i="8"/>
  <c r="P10" i="8"/>
  <c r="Q10" i="8"/>
  <c r="R10" i="8"/>
  <c r="S10" i="8"/>
  <c r="C12" i="8"/>
  <c r="D12" i="8"/>
  <c r="E12" i="8"/>
  <c r="F12" i="8"/>
  <c r="G12" i="8"/>
  <c r="H12" i="8"/>
  <c r="I12" i="8"/>
  <c r="J12" i="8"/>
  <c r="K12" i="8"/>
  <c r="M12" i="8"/>
  <c r="N12" i="8"/>
  <c r="O12" i="8"/>
  <c r="P12" i="8"/>
  <c r="Q12" i="8"/>
  <c r="R12" i="8"/>
  <c r="S12" i="8"/>
  <c r="M2" i="8"/>
  <c r="N2" i="8"/>
  <c r="O2" i="8"/>
  <c r="P2" i="8"/>
  <c r="Q2" i="8"/>
  <c r="R2" i="8"/>
  <c r="S2" i="8"/>
  <c r="C2" i="8"/>
  <c r="D2" i="8"/>
  <c r="E2" i="8"/>
  <c r="F2" i="8"/>
  <c r="G2" i="8"/>
  <c r="H2" i="8"/>
  <c r="I2" i="8"/>
  <c r="J2" i="8"/>
  <c r="K2" i="8"/>
  <c r="C2" i="9"/>
  <c r="D2" i="9"/>
  <c r="E2" i="9"/>
  <c r="F2" i="9"/>
  <c r="G2" i="9"/>
  <c r="H2" i="9"/>
  <c r="I2" i="9"/>
  <c r="J2" i="9"/>
  <c r="K2" i="9"/>
  <c r="M2" i="9"/>
  <c r="N2" i="9"/>
  <c r="O2" i="9"/>
  <c r="P2" i="9"/>
  <c r="Q2" i="9"/>
  <c r="R2" i="9"/>
  <c r="S2" i="9"/>
  <c r="C6" i="9"/>
  <c r="D6" i="9"/>
  <c r="E6" i="9"/>
  <c r="F6" i="9"/>
  <c r="G6" i="9"/>
  <c r="H6" i="9"/>
  <c r="I6" i="9"/>
  <c r="J6" i="9"/>
  <c r="K6" i="9"/>
  <c r="M6" i="9"/>
  <c r="N6" i="9"/>
  <c r="O6" i="9"/>
  <c r="P6" i="9"/>
  <c r="Q6" i="9"/>
  <c r="R6" i="9"/>
  <c r="S6" i="9"/>
  <c r="C7" i="9"/>
  <c r="D7" i="9"/>
  <c r="E7" i="9"/>
  <c r="F7" i="9"/>
  <c r="G7" i="9"/>
  <c r="H7" i="9"/>
  <c r="I7" i="9"/>
  <c r="J7" i="9"/>
  <c r="K7" i="9"/>
  <c r="M7" i="9"/>
  <c r="N7" i="9"/>
  <c r="O7" i="9"/>
  <c r="P7" i="9"/>
  <c r="Q7" i="9"/>
  <c r="R7" i="9"/>
  <c r="S7" i="9"/>
  <c r="C8" i="9"/>
  <c r="D8" i="9"/>
  <c r="E8" i="9"/>
  <c r="F8" i="9"/>
  <c r="G8" i="9"/>
  <c r="H8" i="9"/>
  <c r="I8" i="9"/>
  <c r="J8" i="9"/>
  <c r="K8" i="9"/>
  <c r="M8" i="9"/>
  <c r="N8" i="9"/>
  <c r="O8" i="9"/>
  <c r="P8" i="9"/>
  <c r="Q8" i="9"/>
  <c r="R8" i="9"/>
  <c r="S8" i="9"/>
  <c r="C15" i="9"/>
  <c r="D15" i="9"/>
  <c r="E15" i="9"/>
  <c r="F15" i="9"/>
  <c r="G15" i="9"/>
  <c r="H15" i="9"/>
  <c r="I15" i="9"/>
  <c r="J15" i="9"/>
  <c r="K15" i="9"/>
  <c r="M15" i="9"/>
  <c r="N15" i="9"/>
  <c r="O15" i="9"/>
  <c r="P15" i="9"/>
  <c r="Q15" i="9"/>
  <c r="R15" i="9"/>
  <c r="S15" i="9"/>
  <c r="C22" i="9"/>
  <c r="D22" i="9"/>
  <c r="E22" i="9"/>
  <c r="F22" i="9"/>
  <c r="G22" i="9"/>
  <c r="H22" i="9"/>
  <c r="I22" i="9"/>
  <c r="J22" i="9"/>
  <c r="K22" i="9"/>
  <c r="M22" i="9"/>
  <c r="N22" i="9"/>
  <c r="O22" i="9"/>
  <c r="P22" i="9"/>
  <c r="Q22" i="9"/>
  <c r="R22" i="9"/>
  <c r="S22" i="9"/>
  <c r="C12" i="9"/>
  <c r="D12" i="9"/>
  <c r="E12" i="9"/>
  <c r="F12" i="9"/>
  <c r="G12" i="9"/>
  <c r="H12" i="9"/>
  <c r="I12" i="9"/>
  <c r="J12" i="9"/>
  <c r="K12" i="9"/>
  <c r="M12" i="9"/>
  <c r="N12" i="9"/>
  <c r="O12" i="9"/>
  <c r="P12" i="9"/>
  <c r="Q12" i="9"/>
  <c r="R12" i="9"/>
  <c r="S12" i="9"/>
  <c r="C3" i="9"/>
  <c r="D3" i="9"/>
  <c r="E3" i="9"/>
  <c r="F3" i="9"/>
  <c r="G3" i="9"/>
  <c r="H3" i="9"/>
  <c r="I3" i="9"/>
  <c r="J3" i="9"/>
  <c r="K3" i="9"/>
  <c r="M3" i="9"/>
  <c r="N3" i="9"/>
  <c r="O3" i="9"/>
  <c r="P3" i="9"/>
  <c r="Q3" i="9"/>
  <c r="R3" i="9"/>
  <c r="S3" i="9"/>
  <c r="C5" i="9"/>
  <c r="D5" i="9"/>
  <c r="E5" i="9"/>
  <c r="F5" i="9"/>
  <c r="G5" i="9"/>
  <c r="H5" i="9"/>
  <c r="I5" i="9"/>
  <c r="J5" i="9"/>
  <c r="K5" i="9"/>
  <c r="M5" i="9"/>
  <c r="N5" i="9"/>
  <c r="O5" i="9"/>
  <c r="P5" i="9"/>
  <c r="Q5" i="9"/>
  <c r="R5" i="9"/>
  <c r="S5" i="9"/>
  <c r="C11" i="9"/>
  <c r="D11" i="9"/>
  <c r="E11" i="9"/>
  <c r="F11" i="9"/>
  <c r="G11" i="9"/>
  <c r="H11" i="9"/>
  <c r="I11" i="9"/>
  <c r="J11" i="9"/>
  <c r="K11" i="9"/>
  <c r="M11" i="9"/>
  <c r="N11" i="9"/>
  <c r="O11" i="9"/>
  <c r="P11" i="9"/>
  <c r="Q11" i="9"/>
  <c r="R11" i="9"/>
  <c r="S11" i="9"/>
  <c r="C18" i="9"/>
  <c r="D18" i="9"/>
  <c r="E18" i="9"/>
  <c r="F18" i="9"/>
  <c r="G18" i="9"/>
  <c r="H18" i="9"/>
  <c r="I18" i="9"/>
  <c r="J18" i="9"/>
  <c r="K18" i="9"/>
  <c r="M18" i="9"/>
  <c r="N18" i="9"/>
  <c r="O18" i="9"/>
  <c r="P18" i="9"/>
  <c r="Q18" i="9"/>
  <c r="R18" i="9"/>
  <c r="S18" i="9"/>
  <c r="C13" i="9"/>
  <c r="D13" i="9"/>
  <c r="E13" i="9"/>
  <c r="F13" i="9"/>
  <c r="G13" i="9"/>
  <c r="H13" i="9"/>
  <c r="I13" i="9"/>
  <c r="J13" i="9"/>
  <c r="K13" i="9"/>
  <c r="M13" i="9"/>
  <c r="N13" i="9"/>
  <c r="O13" i="9"/>
  <c r="P13" i="9"/>
  <c r="Q13" i="9"/>
  <c r="R13" i="9"/>
  <c r="S13" i="9"/>
  <c r="C19" i="9"/>
  <c r="D19" i="9"/>
  <c r="E19" i="9"/>
  <c r="F19" i="9"/>
  <c r="G19" i="9"/>
  <c r="H19" i="9"/>
  <c r="I19" i="9"/>
  <c r="J19" i="9"/>
  <c r="K19" i="9"/>
  <c r="M19" i="9"/>
  <c r="N19" i="9"/>
  <c r="O19" i="9"/>
  <c r="P19" i="9"/>
  <c r="Q19" i="9"/>
  <c r="R19" i="9"/>
  <c r="S19" i="9"/>
  <c r="C14" i="9"/>
  <c r="D14" i="9"/>
  <c r="E14" i="9"/>
  <c r="F14" i="9"/>
  <c r="G14" i="9"/>
  <c r="H14" i="9"/>
  <c r="I14" i="9"/>
  <c r="J14" i="9"/>
  <c r="K14" i="9"/>
  <c r="M14" i="9"/>
  <c r="N14" i="9"/>
  <c r="O14" i="9"/>
  <c r="P14" i="9"/>
  <c r="Q14" i="9"/>
  <c r="R14" i="9"/>
  <c r="S14" i="9"/>
  <c r="C17" i="9"/>
  <c r="D17" i="9"/>
  <c r="E17" i="9"/>
  <c r="F17" i="9"/>
  <c r="G17" i="9"/>
  <c r="H17" i="9"/>
  <c r="I17" i="9"/>
  <c r="J17" i="9"/>
  <c r="K17" i="9"/>
  <c r="M17" i="9"/>
  <c r="N17" i="9"/>
  <c r="O17" i="9"/>
  <c r="P17" i="9"/>
  <c r="Q17" i="9"/>
  <c r="R17" i="9"/>
  <c r="S17" i="9"/>
  <c r="C16" i="9"/>
  <c r="D16" i="9"/>
  <c r="E16" i="9"/>
  <c r="F16" i="9"/>
  <c r="G16" i="9"/>
  <c r="H16" i="9"/>
  <c r="I16" i="9"/>
  <c r="J16" i="9"/>
  <c r="K16" i="9"/>
  <c r="M16" i="9"/>
  <c r="N16" i="9"/>
  <c r="O16" i="9"/>
  <c r="P16" i="9"/>
  <c r="Q16" i="9"/>
  <c r="R16" i="9"/>
  <c r="S16" i="9"/>
  <c r="C9" i="9"/>
  <c r="D9" i="9"/>
  <c r="E9" i="9"/>
  <c r="F9" i="9"/>
  <c r="G9" i="9"/>
  <c r="H9" i="9"/>
  <c r="I9" i="9"/>
  <c r="J9" i="9"/>
  <c r="K9" i="9"/>
  <c r="M9" i="9"/>
  <c r="N9" i="9"/>
  <c r="O9" i="9"/>
  <c r="P9" i="9"/>
  <c r="Q9" i="9"/>
  <c r="R9" i="9"/>
  <c r="S9" i="9"/>
  <c r="C20" i="9"/>
  <c r="D20" i="9"/>
  <c r="E20" i="9"/>
  <c r="F20" i="9"/>
  <c r="G20" i="9"/>
  <c r="H20" i="9"/>
  <c r="I20" i="9"/>
  <c r="J20" i="9"/>
  <c r="K20" i="9"/>
  <c r="M20" i="9"/>
  <c r="N20" i="9"/>
  <c r="O20" i="9"/>
  <c r="P20" i="9"/>
  <c r="Q20" i="9"/>
  <c r="R20" i="9"/>
  <c r="S20" i="9"/>
  <c r="C10" i="9"/>
  <c r="D10" i="9"/>
  <c r="E10" i="9"/>
  <c r="F10" i="9"/>
  <c r="G10" i="9"/>
  <c r="H10" i="9"/>
  <c r="I10" i="9"/>
  <c r="J10" i="9"/>
  <c r="K10" i="9"/>
  <c r="M10" i="9"/>
  <c r="N10" i="9"/>
  <c r="O10" i="9"/>
  <c r="P10" i="9"/>
  <c r="Q10" i="9"/>
  <c r="R10" i="9"/>
  <c r="S10" i="9"/>
  <c r="C21" i="9"/>
  <c r="D21" i="9"/>
  <c r="E21" i="9"/>
  <c r="F21" i="9"/>
  <c r="G21" i="9"/>
  <c r="H21" i="9"/>
  <c r="I21" i="9"/>
  <c r="J21" i="9"/>
  <c r="K21" i="9"/>
  <c r="M21" i="9"/>
  <c r="N21" i="9"/>
  <c r="O21" i="9"/>
  <c r="P21" i="9"/>
  <c r="Q21" i="9"/>
  <c r="R21" i="9"/>
  <c r="S21" i="9"/>
  <c r="M4" i="9"/>
  <c r="N4" i="9"/>
  <c r="O4" i="9"/>
  <c r="P4" i="9"/>
  <c r="Q4" i="9"/>
  <c r="R4" i="9"/>
  <c r="S4" i="9"/>
  <c r="C4" i="9"/>
  <c r="D4" i="9"/>
  <c r="E4" i="9"/>
  <c r="F4" i="9"/>
  <c r="G4" i="9"/>
  <c r="H4" i="9"/>
  <c r="I4" i="9"/>
  <c r="J4" i="9"/>
  <c r="K4" i="9"/>
  <c r="C4" i="3"/>
  <c r="D4" i="3"/>
  <c r="E4" i="3"/>
  <c r="F4" i="3"/>
  <c r="G4" i="3"/>
  <c r="H4" i="3"/>
  <c r="I4" i="3"/>
  <c r="J4" i="3"/>
  <c r="K4" i="3"/>
  <c r="M4" i="3"/>
  <c r="N4" i="3"/>
  <c r="O4" i="3"/>
  <c r="P4" i="3"/>
  <c r="Q4" i="3"/>
  <c r="R4" i="3"/>
  <c r="S4" i="3"/>
  <c r="C6" i="3"/>
  <c r="D6" i="3"/>
  <c r="E6" i="3"/>
  <c r="F6" i="3"/>
  <c r="G6" i="3"/>
  <c r="H6" i="3"/>
  <c r="I6" i="3"/>
  <c r="J6" i="3"/>
  <c r="K6" i="3"/>
  <c r="M6" i="3"/>
  <c r="N6" i="3"/>
  <c r="O6" i="3"/>
  <c r="P6" i="3"/>
  <c r="Q6" i="3"/>
  <c r="R6" i="3"/>
  <c r="S6" i="3"/>
  <c r="C15" i="3"/>
  <c r="D15" i="3"/>
  <c r="E15" i="3"/>
  <c r="F15" i="3"/>
  <c r="G15" i="3"/>
  <c r="H15" i="3"/>
  <c r="I15" i="3"/>
  <c r="J15" i="3"/>
  <c r="K15" i="3"/>
  <c r="M15" i="3"/>
  <c r="N15" i="3"/>
  <c r="O15" i="3"/>
  <c r="P15" i="3"/>
  <c r="Q15" i="3"/>
  <c r="R15" i="3"/>
  <c r="S15" i="3"/>
  <c r="C10" i="3"/>
  <c r="D10" i="3"/>
  <c r="E10" i="3"/>
  <c r="F10" i="3"/>
  <c r="G10" i="3"/>
  <c r="H10" i="3"/>
  <c r="I10" i="3"/>
  <c r="J10" i="3"/>
  <c r="K10" i="3"/>
  <c r="M10" i="3"/>
  <c r="N10" i="3"/>
  <c r="O10" i="3"/>
  <c r="P10" i="3"/>
  <c r="Q10" i="3"/>
  <c r="R10" i="3"/>
  <c r="S10" i="3"/>
  <c r="C11" i="3"/>
  <c r="D11" i="3"/>
  <c r="E11" i="3"/>
  <c r="F11" i="3"/>
  <c r="G11" i="3"/>
  <c r="H11" i="3"/>
  <c r="I11" i="3"/>
  <c r="J11" i="3"/>
  <c r="K11" i="3"/>
  <c r="M11" i="3"/>
  <c r="N11" i="3"/>
  <c r="O11" i="3"/>
  <c r="P11" i="3"/>
  <c r="Q11" i="3"/>
  <c r="R11" i="3"/>
  <c r="S11" i="3"/>
  <c r="C17" i="3"/>
  <c r="D17" i="3"/>
  <c r="E17" i="3"/>
  <c r="F17" i="3"/>
  <c r="G17" i="3"/>
  <c r="H17" i="3"/>
  <c r="I17" i="3"/>
  <c r="J17" i="3"/>
  <c r="K17" i="3"/>
  <c r="M17" i="3"/>
  <c r="N17" i="3"/>
  <c r="O17" i="3"/>
  <c r="P17" i="3"/>
  <c r="Q17" i="3"/>
  <c r="R17" i="3"/>
  <c r="S17" i="3"/>
  <c r="C14" i="3"/>
  <c r="D14" i="3"/>
  <c r="E14" i="3"/>
  <c r="F14" i="3"/>
  <c r="G14" i="3"/>
  <c r="H14" i="3"/>
  <c r="I14" i="3"/>
  <c r="J14" i="3"/>
  <c r="K14" i="3"/>
  <c r="M14" i="3"/>
  <c r="N14" i="3"/>
  <c r="O14" i="3"/>
  <c r="P14" i="3"/>
  <c r="Q14" i="3"/>
  <c r="R14" i="3"/>
  <c r="S14" i="3"/>
  <c r="C5" i="3"/>
  <c r="D5" i="3"/>
  <c r="E5" i="3"/>
  <c r="F5" i="3"/>
  <c r="G5" i="3"/>
  <c r="H5" i="3"/>
  <c r="I5" i="3"/>
  <c r="J5" i="3"/>
  <c r="K5" i="3"/>
  <c r="M5" i="3"/>
  <c r="N5" i="3"/>
  <c r="O5" i="3"/>
  <c r="P5" i="3"/>
  <c r="Q5" i="3"/>
  <c r="R5" i="3"/>
  <c r="S5" i="3"/>
  <c r="C9" i="3"/>
  <c r="D9" i="3"/>
  <c r="E9" i="3"/>
  <c r="F9" i="3"/>
  <c r="G9" i="3"/>
  <c r="H9" i="3"/>
  <c r="I9" i="3"/>
  <c r="J9" i="3"/>
  <c r="K9" i="3"/>
  <c r="M9" i="3"/>
  <c r="N9" i="3"/>
  <c r="O9" i="3"/>
  <c r="P9" i="3"/>
  <c r="Q9" i="3"/>
  <c r="R9" i="3"/>
  <c r="S9" i="3"/>
  <c r="C12" i="3"/>
  <c r="D12" i="3"/>
  <c r="E12" i="3"/>
  <c r="F12" i="3"/>
  <c r="G12" i="3"/>
  <c r="H12" i="3"/>
  <c r="I12" i="3"/>
  <c r="J12" i="3"/>
  <c r="K12" i="3"/>
  <c r="M12" i="3"/>
  <c r="N12" i="3"/>
  <c r="O12" i="3"/>
  <c r="P12" i="3"/>
  <c r="Q12" i="3"/>
  <c r="R12" i="3"/>
  <c r="S12" i="3"/>
  <c r="C18" i="3"/>
  <c r="D18" i="3"/>
  <c r="E18" i="3"/>
  <c r="F18" i="3"/>
  <c r="G18" i="3"/>
  <c r="H18" i="3"/>
  <c r="I18" i="3"/>
  <c r="J18" i="3"/>
  <c r="K18" i="3"/>
  <c r="M18" i="3"/>
  <c r="N18" i="3"/>
  <c r="O18" i="3"/>
  <c r="P18" i="3"/>
  <c r="Q18" i="3"/>
  <c r="R18" i="3"/>
  <c r="S18" i="3"/>
  <c r="C7" i="3"/>
  <c r="D7" i="3"/>
  <c r="E7" i="3"/>
  <c r="F7" i="3"/>
  <c r="G7" i="3"/>
  <c r="H7" i="3"/>
  <c r="I7" i="3"/>
  <c r="J7" i="3"/>
  <c r="K7" i="3"/>
  <c r="M7" i="3"/>
  <c r="N7" i="3"/>
  <c r="O7" i="3"/>
  <c r="P7" i="3"/>
  <c r="Q7" i="3"/>
  <c r="R7" i="3"/>
  <c r="S7" i="3"/>
  <c r="C3" i="3"/>
  <c r="D3" i="3"/>
  <c r="E3" i="3"/>
  <c r="F3" i="3"/>
  <c r="G3" i="3"/>
  <c r="H3" i="3"/>
  <c r="I3" i="3"/>
  <c r="J3" i="3"/>
  <c r="K3" i="3"/>
  <c r="M3" i="3"/>
  <c r="N3" i="3"/>
  <c r="O3" i="3"/>
  <c r="P3" i="3"/>
  <c r="Q3" i="3"/>
  <c r="R3" i="3"/>
  <c r="S3" i="3"/>
  <c r="C8" i="3"/>
  <c r="D8" i="3"/>
  <c r="E8" i="3"/>
  <c r="F8" i="3"/>
  <c r="G8" i="3"/>
  <c r="H8" i="3"/>
  <c r="I8" i="3"/>
  <c r="J8" i="3"/>
  <c r="K8" i="3"/>
  <c r="M8" i="3"/>
  <c r="N8" i="3"/>
  <c r="O8" i="3"/>
  <c r="P8" i="3"/>
  <c r="Q8" i="3"/>
  <c r="R8" i="3"/>
  <c r="S8" i="3"/>
  <c r="C13" i="3"/>
  <c r="D13" i="3"/>
  <c r="E13" i="3"/>
  <c r="F13" i="3"/>
  <c r="G13" i="3"/>
  <c r="H13" i="3"/>
  <c r="I13" i="3"/>
  <c r="J13" i="3"/>
  <c r="K13" i="3"/>
  <c r="M13" i="3"/>
  <c r="N13" i="3"/>
  <c r="O13" i="3"/>
  <c r="P13" i="3"/>
  <c r="Q13" i="3"/>
  <c r="R13" i="3"/>
  <c r="S13" i="3"/>
  <c r="C16" i="3"/>
  <c r="D16" i="3"/>
  <c r="E16" i="3"/>
  <c r="F16" i="3"/>
  <c r="G16" i="3"/>
  <c r="H16" i="3"/>
  <c r="I16" i="3"/>
  <c r="J16" i="3"/>
  <c r="K16" i="3"/>
  <c r="M16" i="3"/>
  <c r="N16" i="3"/>
  <c r="O16" i="3"/>
  <c r="P16" i="3"/>
  <c r="Q16" i="3"/>
  <c r="R16" i="3"/>
  <c r="S16" i="3"/>
  <c r="M2" i="3"/>
  <c r="N2" i="3"/>
  <c r="O2" i="3"/>
  <c r="P2" i="3"/>
  <c r="Q2" i="3"/>
  <c r="R2" i="3"/>
  <c r="S2" i="3"/>
  <c r="C2" i="3"/>
  <c r="D2" i="3"/>
  <c r="E2" i="3"/>
  <c r="F2" i="3"/>
  <c r="G2" i="3"/>
  <c r="H2" i="3"/>
  <c r="I2" i="3"/>
  <c r="J2" i="3"/>
  <c r="K2" i="3"/>
  <c r="M36" i="26"/>
  <c r="N36" i="26"/>
  <c r="O36" i="26"/>
  <c r="P36" i="26"/>
  <c r="Q36" i="26"/>
  <c r="R36" i="26"/>
  <c r="S36" i="26"/>
  <c r="C36" i="26"/>
  <c r="D36" i="26"/>
  <c r="E36" i="26"/>
  <c r="F36" i="26"/>
  <c r="G36" i="26"/>
  <c r="H36" i="26"/>
  <c r="I36" i="26"/>
  <c r="J36" i="26"/>
  <c r="K36" i="26"/>
  <c r="C3" i="26"/>
  <c r="D3" i="26"/>
  <c r="E3" i="26"/>
  <c r="F3" i="26"/>
  <c r="G3" i="26"/>
  <c r="H3" i="26"/>
  <c r="I3" i="26"/>
  <c r="J3" i="26"/>
  <c r="K3" i="26"/>
  <c r="M3" i="26"/>
  <c r="N3" i="26"/>
  <c r="O3" i="26"/>
  <c r="P3" i="26"/>
  <c r="Q3" i="26"/>
  <c r="R3" i="26"/>
  <c r="S3" i="26"/>
  <c r="C16" i="26"/>
  <c r="D16" i="26"/>
  <c r="E16" i="26"/>
  <c r="F16" i="26"/>
  <c r="G16" i="26"/>
  <c r="H16" i="26"/>
  <c r="I16" i="26"/>
  <c r="J16" i="26"/>
  <c r="K16" i="26"/>
  <c r="M16" i="26"/>
  <c r="N16" i="26"/>
  <c r="O16" i="26"/>
  <c r="P16" i="26"/>
  <c r="Q16" i="26"/>
  <c r="R16" i="26"/>
  <c r="S16" i="26"/>
  <c r="C4" i="26"/>
  <c r="D4" i="26"/>
  <c r="E4" i="26"/>
  <c r="F4" i="26"/>
  <c r="G4" i="26"/>
  <c r="H4" i="26"/>
  <c r="I4" i="26"/>
  <c r="J4" i="26"/>
  <c r="K4" i="26"/>
  <c r="M4" i="26"/>
  <c r="N4" i="26"/>
  <c r="O4" i="26"/>
  <c r="P4" i="26"/>
  <c r="Q4" i="26"/>
  <c r="R4" i="26"/>
  <c r="S4" i="26"/>
  <c r="C10" i="26"/>
  <c r="D10" i="26"/>
  <c r="E10" i="26"/>
  <c r="F10" i="26"/>
  <c r="G10" i="26"/>
  <c r="H10" i="26"/>
  <c r="I10" i="26"/>
  <c r="J10" i="26"/>
  <c r="K10" i="26"/>
  <c r="M10" i="26"/>
  <c r="N10" i="26"/>
  <c r="O10" i="26"/>
  <c r="P10" i="26"/>
  <c r="Q10" i="26"/>
  <c r="R10" i="26"/>
  <c r="S10" i="26"/>
  <c r="C15" i="26"/>
  <c r="D15" i="26"/>
  <c r="E15" i="26"/>
  <c r="F15" i="26"/>
  <c r="G15" i="26"/>
  <c r="H15" i="26"/>
  <c r="I15" i="26"/>
  <c r="J15" i="26"/>
  <c r="K15" i="26"/>
  <c r="M15" i="26"/>
  <c r="N15" i="26"/>
  <c r="O15" i="26"/>
  <c r="P15" i="26"/>
  <c r="Q15" i="26"/>
  <c r="R15" i="26"/>
  <c r="S15" i="26"/>
  <c r="C5" i="26"/>
  <c r="D5" i="26"/>
  <c r="E5" i="26"/>
  <c r="F5" i="26"/>
  <c r="G5" i="26"/>
  <c r="H5" i="26"/>
  <c r="I5" i="26"/>
  <c r="J5" i="26"/>
  <c r="K5" i="26"/>
  <c r="M5" i="26"/>
  <c r="N5" i="26"/>
  <c r="O5" i="26"/>
  <c r="P5" i="26"/>
  <c r="Q5" i="26"/>
  <c r="R5" i="26"/>
  <c r="S5" i="26"/>
  <c r="C28" i="26"/>
  <c r="D28" i="26"/>
  <c r="E28" i="26"/>
  <c r="F28" i="26"/>
  <c r="G28" i="26"/>
  <c r="H28" i="26"/>
  <c r="I28" i="26"/>
  <c r="J28" i="26"/>
  <c r="K28" i="26"/>
  <c r="M28" i="26"/>
  <c r="N28" i="26"/>
  <c r="O28" i="26"/>
  <c r="P28" i="26"/>
  <c r="Q28" i="26"/>
  <c r="R28" i="26"/>
  <c r="S28" i="26"/>
  <c r="C13" i="26"/>
  <c r="D13" i="26"/>
  <c r="E13" i="26"/>
  <c r="F13" i="26"/>
  <c r="G13" i="26"/>
  <c r="H13" i="26"/>
  <c r="I13" i="26"/>
  <c r="J13" i="26"/>
  <c r="K13" i="26"/>
  <c r="M13" i="26"/>
  <c r="N13" i="26"/>
  <c r="O13" i="26"/>
  <c r="P13" i="26"/>
  <c r="Q13" i="26"/>
  <c r="R13" i="26"/>
  <c r="S13" i="26"/>
  <c r="C26" i="26"/>
  <c r="D26" i="26"/>
  <c r="E26" i="26"/>
  <c r="F26" i="26"/>
  <c r="G26" i="26"/>
  <c r="H26" i="26"/>
  <c r="I26" i="26"/>
  <c r="J26" i="26"/>
  <c r="K26" i="26"/>
  <c r="M26" i="26"/>
  <c r="N26" i="26"/>
  <c r="O26" i="26"/>
  <c r="P26" i="26"/>
  <c r="Q26" i="26"/>
  <c r="R26" i="26"/>
  <c r="S26" i="26"/>
  <c r="C20" i="26"/>
  <c r="D20" i="26"/>
  <c r="E20" i="26"/>
  <c r="F20" i="26"/>
  <c r="G20" i="26"/>
  <c r="H20" i="26"/>
  <c r="I20" i="26"/>
  <c r="J20" i="26"/>
  <c r="K20" i="26"/>
  <c r="M20" i="26"/>
  <c r="N20" i="26"/>
  <c r="O20" i="26"/>
  <c r="P20" i="26"/>
  <c r="Q20" i="26"/>
  <c r="R20" i="26"/>
  <c r="S20" i="26"/>
  <c r="C24" i="26"/>
  <c r="D24" i="26"/>
  <c r="E24" i="26"/>
  <c r="F24" i="26"/>
  <c r="G24" i="26"/>
  <c r="H24" i="26"/>
  <c r="I24" i="26"/>
  <c r="J24" i="26"/>
  <c r="K24" i="26"/>
  <c r="M24" i="26"/>
  <c r="N24" i="26"/>
  <c r="O24" i="26"/>
  <c r="P24" i="26"/>
  <c r="Q24" i="26"/>
  <c r="R24" i="26"/>
  <c r="S24" i="26"/>
  <c r="C17" i="26"/>
  <c r="D17" i="26"/>
  <c r="E17" i="26"/>
  <c r="F17" i="26"/>
  <c r="G17" i="26"/>
  <c r="H17" i="26"/>
  <c r="I17" i="26"/>
  <c r="J17" i="26"/>
  <c r="K17" i="26"/>
  <c r="M17" i="26"/>
  <c r="N17" i="26"/>
  <c r="O17" i="26"/>
  <c r="P17" i="26"/>
  <c r="Q17" i="26"/>
  <c r="R17" i="26"/>
  <c r="S17" i="26"/>
  <c r="C37" i="26"/>
  <c r="D37" i="26"/>
  <c r="E37" i="26"/>
  <c r="F37" i="26"/>
  <c r="G37" i="26"/>
  <c r="H37" i="26"/>
  <c r="I37" i="26"/>
  <c r="J37" i="26"/>
  <c r="K37" i="26"/>
  <c r="M37" i="26"/>
  <c r="N37" i="26"/>
  <c r="O37" i="26"/>
  <c r="P37" i="26"/>
  <c r="Q37" i="26"/>
  <c r="R37" i="26"/>
  <c r="S37" i="26"/>
  <c r="C2" i="26"/>
  <c r="D2" i="26"/>
  <c r="E2" i="26"/>
  <c r="F2" i="26"/>
  <c r="G2" i="26"/>
  <c r="H2" i="26"/>
  <c r="I2" i="26"/>
  <c r="J2" i="26"/>
  <c r="K2" i="26"/>
  <c r="M2" i="26"/>
  <c r="N2" i="26"/>
  <c r="O2" i="26"/>
  <c r="P2" i="26"/>
  <c r="Q2" i="26"/>
  <c r="R2" i="26"/>
  <c r="S2" i="26"/>
  <c r="C21" i="26"/>
  <c r="D21" i="26"/>
  <c r="E21" i="26"/>
  <c r="F21" i="26"/>
  <c r="G21" i="26"/>
  <c r="H21" i="26"/>
  <c r="I21" i="26"/>
  <c r="J21" i="26"/>
  <c r="K21" i="26"/>
  <c r="M21" i="26"/>
  <c r="N21" i="26"/>
  <c r="O21" i="26"/>
  <c r="P21" i="26"/>
  <c r="Q21" i="26"/>
  <c r="R21" i="26"/>
  <c r="S21" i="26"/>
  <c r="C14" i="26"/>
  <c r="D14" i="26"/>
  <c r="E14" i="26"/>
  <c r="F14" i="26"/>
  <c r="G14" i="26"/>
  <c r="H14" i="26"/>
  <c r="I14" i="26"/>
  <c r="J14" i="26"/>
  <c r="K14" i="26"/>
  <c r="M14" i="26"/>
  <c r="N14" i="26"/>
  <c r="O14" i="26"/>
  <c r="P14" i="26"/>
  <c r="Q14" i="26"/>
  <c r="R14" i="26"/>
  <c r="S14" i="26"/>
  <c r="C19" i="26"/>
  <c r="D19" i="26"/>
  <c r="E19" i="26"/>
  <c r="F19" i="26"/>
  <c r="G19" i="26"/>
  <c r="H19" i="26"/>
  <c r="I19" i="26"/>
  <c r="J19" i="26"/>
  <c r="K19" i="26"/>
  <c r="M19" i="26"/>
  <c r="N19" i="26"/>
  <c r="O19" i="26"/>
  <c r="P19" i="26"/>
  <c r="Q19" i="26"/>
  <c r="R19" i="26"/>
  <c r="S19" i="26"/>
  <c r="C22" i="26"/>
  <c r="D22" i="26"/>
  <c r="E22" i="26"/>
  <c r="F22" i="26"/>
  <c r="G22" i="26"/>
  <c r="H22" i="26"/>
  <c r="I22" i="26"/>
  <c r="J22" i="26"/>
  <c r="K22" i="26"/>
  <c r="M22" i="26"/>
  <c r="N22" i="26"/>
  <c r="O22" i="26"/>
  <c r="P22" i="26"/>
  <c r="Q22" i="26"/>
  <c r="R22" i="26"/>
  <c r="S22" i="26"/>
  <c r="C27" i="26"/>
  <c r="D27" i="26"/>
  <c r="E27" i="26"/>
  <c r="F27" i="26"/>
  <c r="G27" i="26"/>
  <c r="H27" i="26"/>
  <c r="I27" i="26"/>
  <c r="J27" i="26"/>
  <c r="K27" i="26"/>
  <c r="M27" i="26"/>
  <c r="N27" i="26"/>
  <c r="O27" i="26"/>
  <c r="P27" i="26"/>
  <c r="Q27" i="26"/>
  <c r="R27" i="26"/>
  <c r="S27" i="26"/>
  <c r="C30" i="26"/>
  <c r="D30" i="26"/>
  <c r="E30" i="26"/>
  <c r="F30" i="26"/>
  <c r="G30" i="26"/>
  <c r="H30" i="26"/>
  <c r="I30" i="26"/>
  <c r="J30" i="26"/>
  <c r="K30" i="26"/>
  <c r="M30" i="26"/>
  <c r="N30" i="26"/>
  <c r="O30" i="26"/>
  <c r="P30" i="26"/>
  <c r="Q30" i="26"/>
  <c r="R30" i="26"/>
  <c r="S30" i="26"/>
  <c r="C23" i="26"/>
  <c r="D23" i="26"/>
  <c r="E23" i="26"/>
  <c r="F23" i="26"/>
  <c r="G23" i="26"/>
  <c r="H23" i="26"/>
  <c r="I23" i="26"/>
  <c r="J23" i="26"/>
  <c r="K23" i="26"/>
  <c r="M23" i="26"/>
  <c r="N23" i="26"/>
  <c r="O23" i="26"/>
  <c r="P23" i="26"/>
  <c r="Q23" i="26"/>
  <c r="R23" i="26"/>
  <c r="S23" i="26"/>
  <c r="C18" i="26"/>
  <c r="D18" i="26"/>
  <c r="E18" i="26"/>
  <c r="F18" i="26"/>
  <c r="G18" i="26"/>
  <c r="H18" i="26"/>
  <c r="I18" i="26"/>
  <c r="J18" i="26"/>
  <c r="K18" i="26"/>
  <c r="M18" i="26"/>
  <c r="N18" i="26"/>
  <c r="O18" i="26"/>
  <c r="P18" i="26"/>
  <c r="Q18" i="26"/>
  <c r="R18" i="26"/>
  <c r="S18" i="26"/>
  <c r="C6" i="26"/>
  <c r="D6" i="26"/>
  <c r="E6" i="26"/>
  <c r="F6" i="26"/>
  <c r="G6" i="26"/>
  <c r="H6" i="26"/>
  <c r="I6" i="26"/>
  <c r="J6" i="26"/>
  <c r="K6" i="26"/>
  <c r="M6" i="26"/>
  <c r="N6" i="26"/>
  <c r="O6" i="26"/>
  <c r="P6" i="26"/>
  <c r="Q6" i="26"/>
  <c r="R6" i="26"/>
  <c r="S6" i="26"/>
  <c r="C35" i="26"/>
  <c r="D35" i="26"/>
  <c r="E35" i="26"/>
  <c r="F35" i="26"/>
  <c r="G35" i="26"/>
  <c r="H35" i="26"/>
  <c r="I35" i="26"/>
  <c r="J35" i="26"/>
  <c r="K35" i="26"/>
  <c r="M35" i="26"/>
  <c r="N35" i="26"/>
  <c r="O35" i="26"/>
  <c r="P35" i="26"/>
  <c r="Q35" i="26"/>
  <c r="R35" i="26"/>
  <c r="S35" i="26"/>
  <c r="C34" i="26"/>
  <c r="D34" i="26"/>
  <c r="E34" i="26"/>
  <c r="F34" i="26"/>
  <c r="G34" i="26"/>
  <c r="H34" i="26"/>
  <c r="I34" i="26"/>
  <c r="J34" i="26"/>
  <c r="K34" i="26"/>
  <c r="M34" i="26"/>
  <c r="N34" i="26"/>
  <c r="O34" i="26"/>
  <c r="P34" i="26"/>
  <c r="Q34" i="26"/>
  <c r="R34" i="26"/>
  <c r="S34" i="26"/>
  <c r="C12" i="26"/>
  <c r="D12" i="26"/>
  <c r="E12" i="26"/>
  <c r="F12" i="26"/>
  <c r="G12" i="26"/>
  <c r="H12" i="26"/>
  <c r="I12" i="26"/>
  <c r="J12" i="26"/>
  <c r="K12" i="26"/>
  <c r="M12" i="26"/>
  <c r="N12" i="26"/>
  <c r="O12" i="26"/>
  <c r="P12" i="26"/>
  <c r="Q12" i="26"/>
  <c r="R12" i="26"/>
  <c r="S12" i="26"/>
  <c r="C33" i="26"/>
  <c r="D33" i="26"/>
  <c r="E33" i="26"/>
  <c r="F33" i="26"/>
  <c r="G33" i="26"/>
  <c r="H33" i="26"/>
  <c r="I33" i="26"/>
  <c r="J33" i="26"/>
  <c r="K33" i="26"/>
  <c r="M33" i="26"/>
  <c r="N33" i="26"/>
  <c r="O33" i="26"/>
  <c r="P33" i="26"/>
  <c r="Q33" i="26"/>
  <c r="R33" i="26"/>
  <c r="S33" i="26"/>
  <c r="C31" i="26"/>
  <c r="D31" i="26"/>
  <c r="E31" i="26"/>
  <c r="F31" i="26"/>
  <c r="G31" i="26"/>
  <c r="H31" i="26"/>
  <c r="I31" i="26"/>
  <c r="J31" i="26"/>
  <c r="K31" i="26"/>
  <c r="M31" i="26"/>
  <c r="N31" i="26"/>
  <c r="O31" i="26"/>
  <c r="P31" i="26"/>
  <c r="Q31" i="26"/>
  <c r="R31" i="26"/>
  <c r="S31" i="26"/>
  <c r="C8" i="26"/>
  <c r="D8" i="26"/>
  <c r="E8" i="26"/>
  <c r="F8" i="26"/>
  <c r="G8" i="26"/>
  <c r="H8" i="26"/>
  <c r="I8" i="26"/>
  <c r="J8" i="26"/>
  <c r="K8" i="26"/>
  <c r="M8" i="26"/>
  <c r="N8" i="26"/>
  <c r="O8" i="26"/>
  <c r="P8" i="26"/>
  <c r="Q8" i="26"/>
  <c r="R8" i="26"/>
  <c r="S8" i="26"/>
  <c r="C25" i="26"/>
  <c r="D25" i="26"/>
  <c r="E25" i="26"/>
  <c r="F25" i="26"/>
  <c r="G25" i="26"/>
  <c r="H25" i="26"/>
  <c r="I25" i="26"/>
  <c r="J25" i="26"/>
  <c r="K25" i="26"/>
  <c r="M25" i="26"/>
  <c r="N25" i="26"/>
  <c r="O25" i="26"/>
  <c r="P25" i="26"/>
  <c r="Q25" i="26"/>
  <c r="R25" i="26"/>
  <c r="S25" i="26"/>
  <c r="C38" i="26"/>
  <c r="D38" i="26"/>
  <c r="E38" i="26"/>
  <c r="G38" i="26"/>
  <c r="H38" i="26"/>
  <c r="I38" i="26"/>
  <c r="J38" i="26"/>
  <c r="K38" i="26"/>
  <c r="M38" i="26"/>
  <c r="N38" i="26"/>
  <c r="O38" i="26"/>
  <c r="P38" i="26"/>
  <c r="Q38" i="26"/>
  <c r="R38" i="26"/>
  <c r="S38" i="26"/>
  <c r="C9" i="26"/>
  <c r="D9" i="26"/>
  <c r="E9" i="26"/>
  <c r="F9" i="26"/>
  <c r="G9" i="26"/>
  <c r="H9" i="26"/>
  <c r="I9" i="26"/>
  <c r="J9" i="26"/>
  <c r="K9" i="26"/>
  <c r="M9" i="26"/>
  <c r="N9" i="26"/>
  <c r="O9" i="26"/>
  <c r="P9" i="26"/>
  <c r="Q9" i="26"/>
  <c r="R9" i="26"/>
  <c r="S9" i="26"/>
  <c r="C7" i="26"/>
  <c r="D7" i="26"/>
  <c r="E7" i="26"/>
  <c r="F7" i="26"/>
  <c r="G7" i="26"/>
  <c r="H7" i="26"/>
  <c r="I7" i="26"/>
  <c r="J7" i="26"/>
  <c r="K7" i="26"/>
  <c r="M7" i="26"/>
  <c r="N7" i="26"/>
  <c r="O7" i="26"/>
  <c r="P7" i="26"/>
  <c r="Q7" i="26"/>
  <c r="R7" i="26"/>
  <c r="S7" i="26"/>
  <c r="C29" i="26"/>
  <c r="D29" i="26"/>
  <c r="E29" i="26"/>
  <c r="F29" i="26"/>
  <c r="G29" i="26"/>
  <c r="H29" i="26"/>
  <c r="I29" i="26"/>
  <c r="J29" i="26"/>
  <c r="K29" i="26"/>
  <c r="M29" i="26"/>
  <c r="N29" i="26"/>
  <c r="O29" i="26"/>
  <c r="P29" i="26"/>
  <c r="Q29" i="26"/>
  <c r="R29" i="26"/>
  <c r="S29" i="26"/>
  <c r="C32" i="26"/>
  <c r="D32" i="26"/>
  <c r="E32" i="26"/>
  <c r="F32" i="26"/>
  <c r="G32" i="26"/>
  <c r="H32" i="26"/>
  <c r="I32" i="26"/>
  <c r="J32" i="26"/>
  <c r="K32" i="26"/>
  <c r="M32" i="26"/>
  <c r="N32" i="26"/>
  <c r="O32" i="26"/>
  <c r="P32" i="26"/>
  <c r="Q32" i="26"/>
  <c r="R32" i="26"/>
  <c r="S32" i="26"/>
  <c r="M11" i="26"/>
  <c r="N11" i="26"/>
  <c r="O11" i="26"/>
  <c r="P11" i="26"/>
  <c r="Q11" i="26"/>
  <c r="R11" i="26"/>
  <c r="S11" i="26"/>
  <c r="C11" i="26"/>
  <c r="D11" i="26"/>
  <c r="E11" i="26"/>
  <c r="F11" i="26"/>
  <c r="G11" i="26"/>
  <c r="H11" i="26"/>
  <c r="I11" i="26"/>
  <c r="J11" i="26"/>
  <c r="K11" i="26"/>
  <c r="K2" i="6"/>
  <c r="C4" i="7"/>
  <c r="D4" i="7"/>
  <c r="E4" i="7"/>
  <c r="F4" i="7"/>
  <c r="G4" i="7"/>
  <c r="H4" i="7"/>
  <c r="I4" i="7"/>
  <c r="J4" i="7"/>
  <c r="K4" i="7"/>
  <c r="M4" i="7"/>
  <c r="N4" i="7"/>
  <c r="O4" i="7"/>
  <c r="P4" i="7"/>
  <c r="Q4" i="7"/>
  <c r="R4" i="7"/>
  <c r="S4" i="7"/>
  <c r="C16" i="7"/>
  <c r="D16" i="7"/>
  <c r="E16" i="7"/>
  <c r="F16" i="7"/>
  <c r="G16" i="7"/>
  <c r="H16" i="7"/>
  <c r="I16" i="7"/>
  <c r="J16" i="7"/>
  <c r="K16" i="7"/>
  <c r="M16" i="7"/>
  <c r="N16" i="7"/>
  <c r="O16" i="7"/>
  <c r="P16" i="7"/>
  <c r="Q16" i="7"/>
  <c r="R16" i="7"/>
  <c r="S16" i="7"/>
  <c r="C15" i="7"/>
  <c r="D15" i="7"/>
  <c r="E15" i="7"/>
  <c r="F15" i="7"/>
  <c r="G15" i="7"/>
  <c r="H15" i="7"/>
  <c r="I15" i="7"/>
  <c r="J15" i="7"/>
  <c r="K15" i="7"/>
  <c r="M15" i="7"/>
  <c r="N15" i="7"/>
  <c r="O15" i="7"/>
  <c r="P15" i="7"/>
  <c r="Q15" i="7"/>
  <c r="R15" i="7"/>
  <c r="S15" i="7"/>
  <c r="C11" i="7"/>
  <c r="D11" i="7"/>
  <c r="E11" i="7"/>
  <c r="F11" i="7"/>
  <c r="G11" i="7"/>
  <c r="H11" i="7"/>
  <c r="I11" i="7"/>
  <c r="J11" i="7"/>
  <c r="K11" i="7"/>
  <c r="M11" i="7"/>
  <c r="N11" i="7"/>
  <c r="O11" i="7"/>
  <c r="P11" i="7"/>
  <c r="Q11" i="7"/>
  <c r="R11" i="7"/>
  <c r="S11" i="7"/>
  <c r="C3" i="7"/>
  <c r="D3" i="7"/>
  <c r="E3" i="7"/>
  <c r="F3" i="7"/>
  <c r="G3" i="7"/>
  <c r="H3" i="7"/>
  <c r="I3" i="7"/>
  <c r="J3" i="7"/>
  <c r="K3" i="7"/>
  <c r="M3" i="7"/>
  <c r="N3" i="7"/>
  <c r="O3" i="7"/>
  <c r="P3" i="7"/>
  <c r="Q3" i="7"/>
  <c r="R3" i="7"/>
  <c r="S3" i="7"/>
  <c r="C13" i="7"/>
  <c r="D13" i="7"/>
  <c r="E13" i="7"/>
  <c r="F13" i="7"/>
  <c r="G13" i="7"/>
  <c r="H13" i="7"/>
  <c r="I13" i="7"/>
  <c r="J13" i="7"/>
  <c r="K13" i="7"/>
  <c r="M13" i="7"/>
  <c r="N13" i="7"/>
  <c r="O13" i="7"/>
  <c r="P13" i="7"/>
  <c r="Q13" i="7"/>
  <c r="R13" i="7"/>
  <c r="S13" i="7"/>
  <c r="C19" i="7"/>
  <c r="D19" i="7"/>
  <c r="E19" i="7"/>
  <c r="F19" i="7"/>
  <c r="G19" i="7"/>
  <c r="H19" i="7"/>
  <c r="I19" i="7"/>
  <c r="J19" i="7"/>
  <c r="K19" i="7"/>
  <c r="M19" i="7"/>
  <c r="N19" i="7"/>
  <c r="O19" i="7"/>
  <c r="P19" i="7"/>
  <c r="Q19" i="7"/>
  <c r="R19" i="7"/>
  <c r="S19" i="7"/>
  <c r="C22" i="7"/>
  <c r="D22" i="7"/>
  <c r="E22" i="7"/>
  <c r="F22" i="7"/>
  <c r="G22" i="7"/>
  <c r="H22" i="7"/>
  <c r="I22" i="7"/>
  <c r="J22" i="7"/>
  <c r="K22" i="7"/>
  <c r="M22" i="7"/>
  <c r="N22" i="7"/>
  <c r="O22" i="7"/>
  <c r="P22" i="7"/>
  <c r="Q22" i="7"/>
  <c r="R22" i="7"/>
  <c r="S22" i="7"/>
  <c r="C21" i="7"/>
  <c r="D21" i="7"/>
  <c r="E21" i="7"/>
  <c r="F21" i="7"/>
  <c r="G21" i="7"/>
  <c r="H21" i="7"/>
  <c r="I21" i="7"/>
  <c r="J21" i="7"/>
  <c r="K21" i="7"/>
  <c r="M21" i="7"/>
  <c r="N21" i="7"/>
  <c r="O21" i="7"/>
  <c r="P21" i="7"/>
  <c r="Q21" i="7"/>
  <c r="R21" i="7"/>
  <c r="S21" i="7"/>
  <c r="C2" i="7"/>
  <c r="D2" i="7"/>
  <c r="E2" i="7"/>
  <c r="F2" i="7"/>
  <c r="G2" i="7"/>
  <c r="H2" i="7"/>
  <c r="I2" i="7"/>
  <c r="J2" i="7"/>
  <c r="K2" i="7"/>
  <c r="M2" i="7"/>
  <c r="N2" i="7"/>
  <c r="O2" i="7"/>
  <c r="P2" i="7"/>
  <c r="Q2" i="7"/>
  <c r="R2" i="7"/>
  <c r="S2" i="7"/>
  <c r="C18" i="7"/>
  <c r="D18" i="7"/>
  <c r="E18" i="7"/>
  <c r="F18" i="7"/>
  <c r="G18" i="7"/>
  <c r="H18" i="7"/>
  <c r="I18" i="7"/>
  <c r="J18" i="7"/>
  <c r="K18" i="7"/>
  <c r="M18" i="7"/>
  <c r="N18" i="7"/>
  <c r="O18" i="7"/>
  <c r="P18" i="7"/>
  <c r="Q18" i="7"/>
  <c r="R18" i="7"/>
  <c r="S18" i="7"/>
  <c r="C14" i="7"/>
  <c r="D14" i="7"/>
  <c r="E14" i="7"/>
  <c r="F14" i="7"/>
  <c r="G14" i="7"/>
  <c r="H14" i="7"/>
  <c r="I14" i="7"/>
  <c r="J14" i="7"/>
  <c r="K14" i="7"/>
  <c r="M14" i="7"/>
  <c r="N14" i="7"/>
  <c r="O14" i="7"/>
  <c r="P14" i="7"/>
  <c r="Q14" i="7"/>
  <c r="R14" i="7"/>
  <c r="S14" i="7"/>
  <c r="C20" i="7"/>
  <c r="D20" i="7"/>
  <c r="E20" i="7"/>
  <c r="F20" i="7"/>
  <c r="G20" i="7"/>
  <c r="H20" i="7"/>
  <c r="I20" i="7"/>
  <c r="J20" i="7"/>
  <c r="K20" i="7"/>
  <c r="M20" i="7"/>
  <c r="N20" i="7"/>
  <c r="O20" i="7"/>
  <c r="P20" i="7"/>
  <c r="Q20" i="7"/>
  <c r="R20" i="7"/>
  <c r="S20" i="7"/>
  <c r="C8" i="7"/>
  <c r="D8" i="7"/>
  <c r="E8" i="7"/>
  <c r="F8" i="7"/>
  <c r="G8" i="7"/>
  <c r="H8" i="7"/>
  <c r="I8" i="7"/>
  <c r="J8" i="7"/>
  <c r="K8" i="7"/>
  <c r="M8" i="7"/>
  <c r="N8" i="7"/>
  <c r="O8" i="7"/>
  <c r="P8" i="7"/>
  <c r="Q8" i="7"/>
  <c r="R8" i="7"/>
  <c r="S8" i="7"/>
  <c r="C17" i="7"/>
  <c r="D17" i="7"/>
  <c r="E17" i="7"/>
  <c r="F17" i="7"/>
  <c r="G17" i="7"/>
  <c r="H17" i="7"/>
  <c r="I17" i="7"/>
  <c r="J17" i="7"/>
  <c r="K17" i="7"/>
  <c r="M17" i="7"/>
  <c r="N17" i="7"/>
  <c r="O17" i="7"/>
  <c r="P17" i="7"/>
  <c r="Q17" i="7"/>
  <c r="R17" i="7"/>
  <c r="S17" i="7"/>
  <c r="C5" i="7"/>
  <c r="D5" i="7"/>
  <c r="E5" i="7"/>
  <c r="F5" i="7"/>
  <c r="G5" i="7"/>
  <c r="H5" i="7"/>
  <c r="I5" i="7"/>
  <c r="J5" i="7"/>
  <c r="K5" i="7"/>
  <c r="M5" i="7"/>
  <c r="N5" i="7"/>
  <c r="O5" i="7"/>
  <c r="P5" i="7"/>
  <c r="Q5" i="7"/>
  <c r="R5" i="7"/>
  <c r="S5" i="7"/>
  <c r="C28" i="7"/>
  <c r="D28" i="7"/>
  <c r="E28" i="7"/>
  <c r="F28" i="7"/>
  <c r="G28" i="7"/>
  <c r="H28" i="7"/>
  <c r="I28" i="7"/>
  <c r="J28" i="7"/>
  <c r="K28" i="7"/>
  <c r="M28" i="7"/>
  <c r="N28" i="7"/>
  <c r="O28" i="7"/>
  <c r="P28" i="7"/>
  <c r="Q28" i="7"/>
  <c r="R28" i="7"/>
  <c r="S28" i="7"/>
  <c r="C12" i="7"/>
  <c r="D12" i="7"/>
  <c r="E12" i="7"/>
  <c r="F12" i="7"/>
  <c r="G12" i="7"/>
  <c r="H12" i="7"/>
  <c r="I12" i="7"/>
  <c r="J12" i="7"/>
  <c r="K12" i="7"/>
  <c r="M12" i="7"/>
  <c r="N12" i="7"/>
  <c r="O12" i="7"/>
  <c r="P12" i="7"/>
  <c r="Q12" i="7"/>
  <c r="R12" i="7"/>
  <c r="S12" i="7"/>
  <c r="C27" i="7"/>
  <c r="D27" i="7"/>
  <c r="E27" i="7"/>
  <c r="F27" i="7"/>
  <c r="G27" i="7"/>
  <c r="H27" i="7"/>
  <c r="I27" i="7"/>
  <c r="J27" i="7"/>
  <c r="K27" i="7"/>
  <c r="M27" i="7"/>
  <c r="N27" i="7"/>
  <c r="O27" i="7"/>
  <c r="P27" i="7"/>
  <c r="Q27" i="7"/>
  <c r="R27" i="7"/>
  <c r="S27" i="7"/>
  <c r="C25" i="7"/>
  <c r="D25" i="7"/>
  <c r="E25" i="7"/>
  <c r="F25" i="7"/>
  <c r="G25" i="7"/>
  <c r="H25" i="7"/>
  <c r="I25" i="7"/>
  <c r="J25" i="7"/>
  <c r="K25" i="7"/>
  <c r="M25" i="7"/>
  <c r="N25" i="7"/>
  <c r="O25" i="7"/>
  <c r="P25" i="7"/>
  <c r="Q25" i="7"/>
  <c r="R25" i="7"/>
  <c r="S25" i="7"/>
  <c r="C7" i="7"/>
  <c r="D7" i="7"/>
  <c r="E7" i="7"/>
  <c r="F7" i="7"/>
  <c r="G7" i="7"/>
  <c r="H7" i="7"/>
  <c r="I7" i="7"/>
  <c r="J7" i="7"/>
  <c r="K7" i="7"/>
  <c r="M7" i="7"/>
  <c r="N7" i="7"/>
  <c r="O7" i="7"/>
  <c r="P7" i="7"/>
  <c r="Q7" i="7"/>
  <c r="R7" i="7"/>
  <c r="S7" i="7"/>
  <c r="C9" i="7"/>
  <c r="D9" i="7"/>
  <c r="E9" i="7"/>
  <c r="F9" i="7"/>
  <c r="G9" i="7"/>
  <c r="H9" i="7"/>
  <c r="I9" i="7"/>
  <c r="J9" i="7"/>
  <c r="K9" i="7"/>
  <c r="M9" i="7"/>
  <c r="N9" i="7"/>
  <c r="O9" i="7"/>
  <c r="P9" i="7"/>
  <c r="Q9" i="7"/>
  <c r="R9" i="7"/>
  <c r="S9" i="7"/>
  <c r="C6" i="7"/>
  <c r="D6" i="7"/>
  <c r="E6" i="7"/>
  <c r="F6" i="7"/>
  <c r="G6" i="7"/>
  <c r="H6" i="7"/>
  <c r="I6" i="7"/>
  <c r="J6" i="7"/>
  <c r="K6" i="7"/>
  <c r="M6" i="7"/>
  <c r="N6" i="7"/>
  <c r="O6" i="7"/>
  <c r="P6" i="7"/>
  <c r="Q6" i="7"/>
  <c r="R6" i="7"/>
  <c r="S6" i="7"/>
  <c r="C26" i="7"/>
  <c r="D26" i="7"/>
  <c r="E26" i="7"/>
  <c r="F26" i="7"/>
  <c r="G26" i="7"/>
  <c r="H26" i="7"/>
  <c r="I26" i="7"/>
  <c r="J26" i="7"/>
  <c r="K26" i="7"/>
  <c r="M26" i="7"/>
  <c r="N26" i="7"/>
  <c r="O26" i="7"/>
  <c r="P26" i="7"/>
  <c r="Q26" i="7"/>
  <c r="R26" i="7"/>
  <c r="S26" i="7"/>
  <c r="C23" i="7"/>
  <c r="D23" i="7"/>
  <c r="E23" i="7"/>
  <c r="F23" i="7"/>
  <c r="G23" i="7"/>
  <c r="H23" i="7"/>
  <c r="I23" i="7"/>
  <c r="J23" i="7"/>
  <c r="K23" i="7"/>
  <c r="M23" i="7"/>
  <c r="N23" i="7"/>
  <c r="O23" i="7"/>
  <c r="P23" i="7"/>
  <c r="Q23" i="7"/>
  <c r="R23" i="7"/>
  <c r="S23" i="7"/>
  <c r="C24" i="7"/>
  <c r="D24" i="7"/>
  <c r="E24" i="7"/>
  <c r="F24" i="7"/>
  <c r="G24" i="7"/>
  <c r="H24" i="7"/>
  <c r="I24" i="7"/>
  <c r="J24" i="7"/>
  <c r="K24" i="7"/>
  <c r="M24" i="7"/>
  <c r="N24" i="7"/>
  <c r="O24" i="7"/>
  <c r="P24" i="7"/>
  <c r="Q24" i="7"/>
  <c r="R24" i="7"/>
  <c r="S24" i="7"/>
  <c r="M10" i="7"/>
  <c r="N10" i="7"/>
  <c r="O10" i="7"/>
  <c r="P10" i="7"/>
  <c r="Q10" i="7"/>
  <c r="R10" i="7"/>
  <c r="S10" i="7"/>
  <c r="C10" i="7"/>
  <c r="D10" i="7"/>
  <c r="E10" i="7"/>
  <c r="F10" i="7"/>
  <c r="G10" i="7"/>
  <c r="H10" i="7"/>
  <c r="I10" i="7"/>
  <c r="J10" i="7"/>
  <c r="K10" i="7"/>
  <c r="S7" i="2"/>
  <c r="S13" i="2"/>
  <c r="S2" i="2"/>
  <c r="S19" i="2"/>
  <c r="S5" i="2"/>
  <c r="S34" i="2"/>
  <c r="S10" i="2"/>
  <c r="S26" i="2"/>
  <c r="S28" i="2"/>
  <c r="S8" i="2"/>
  <c r="S12" i="2"/>
  <c r="S18" i="2"/>
  <c r="S14" i="2"/>
  <c r="S27" i="2"/>
  <c r="S32" i="2"/>
  <c r="S17" i="2"/>
  <c r="S11" i="2"/>
  <c r="S29" i="2"/>
  <c r="S22" i="2"/>
  <c r="S23" i="2"/>
  <c r="S30" i="2"/>
  <c r="S35" i="2"/>
  <c r="S4" i="2"/>
  <c r="S16" i="2"/>
  <c r="S36" i="2"/>
  <c r="S21" i="2"/>
  <c r="S20" i="2"/>
  <c r="S24" i="2"/>
  <c r="S9" i="2"/>
  <c r="S31" i="2"/>
  <c r="S33" i="2"/>
  <c r="S3" i="2"/>
  <c r="S25" i="2"/>
  <c r="S6" i="2"/>
  <c r="S37" i="2"/>
  <c r="S15" i="2"/>
  <c r="C13" i="2"/>
  <c r="D13" i="2"/>
  <c r="E13" i="2"/>
  <c r="F13" i="2"/>
  <c r="G13" i="2"/>
  <c r="H13" i="2"/>
  <c r="I13" i="2"/>
  <c r="J13" i="2"/>
  <c r="K13" i="2"/>
  <c r="M13" i="2"/>
  <c r="N13" i="2"/>
  <c r="O13" i="2"/>
  <c r="P13" i="2"/>
  <c r="Q13" i="2"/>
  <c r="R13" i="2"/>
  <c r="C2" i="2"/>
  <c r="D2" i="2"/>
  <c r="E2" i="2"/>
  <c r="F2" i="2"/>
  <c r="G2" i="2"/>
  <c r="H2" i="2"/>
  <c r="I2" i="2"/>
  <c r="J2" i="2"/>
  <c r="K2" i="2"/>
  <c r="M2" i="2"/>
  <c r="N2" i="2"/>
  <c r="O2" i="2"/>
  <c r="P2" i="2"/>
  <c r="Q2" i="2"/>
  <c r="R2" i="2"/>
  <c r="C19" i="2"/>
  <c r="D19" i="2"/>
  <c r="E19" i="2"/>
  <c r="F19" i="2"/>
  <c r="G19" i="2"/>
  <c r="H19" i="2"/>
  <c r="I19" i="2"/>
  <c r="J19" i="2"/>
  <c r="K19" i="2"/>
  <c r="M19" i="2"/>
  <c r="N19" i="2"/>
  <c r="O19" i="2"/>
  <c r="P19" i="2"/>
  <c r="Q19" i="2"/>
  <c r="R19" i="2"/>
  <c r="C5" i="2"/>
  <c r="D5" i="2"/>
  <c r="E5" i="2"/>
  <c r="F5" i="2"/>
  <c r="G5" i="2"/>
  <c r="H5" i="2"/>
  <c r="I5" i="2"/>
  <c r="J5" i="2"/>
  <c r="K5" i="2"/>
  <c r="M5" i="2"/>
  <c r="N5" i="2"/>
  <c r="O5" i="2"/>
  <c r="P5" i="2"/>
  <c r="Q5" i="2"/>
  <c r="R5" i="2"/>
  <c r="C34" i="2"/>
  <c r="D34" i="2"/>
  <c r="E34" i="2"/>
  <c r="F34" i="2"/>
  <c r="G34" i="2"/>
  <c r="H34" i="2"/>
  <c r="I34" i="2"/>
  <c r="J34" i="2"/>
  <c r="K34" i="2"/>
  <c r="M34" i="2"/>
  <c r="N34" i="2"/>
  <c r="O34" i="2"/>
  <c r="P34" i="2"/>
  <c r="Q34" i="2"/>
  <c r="R34" i="2"/>
  <c r="C10" i="2"/>
  <c r="D10" i="2"/>
  <c r="E10" i="2"/>
  <c r="F10" i="2"/>
  <c r="G10" i="2"/>
  <c r="H10" i="2"/>
  <c r="I10" i="2"/>
  <c r="J10" i="2"/>
  <c r="K10" i="2"/>
  <c r="M10" i="2"/>
  <c r="N10" i="2"/>
  <c r="O10" i="2"/>
  <c r="P10" i="2"/>
  <c r="Q10" i="2"/>
  <c r="R10" i="2"/>
  <c r="C26" i="2"/>
  <c r="D26" i="2"/>
  <c r="E26" i="2"/>
  <c r="F26" i="2"/>
  <c r="G26" i="2"/>
  <c r="H26" i="2"/>
  <c r="I26" i="2"/>
  <c r="J26" i="2"/>
  <c r="K26" i="2"/>
  <c r="M26" i="2"/>
  <c r="N26" i="2"/>
  <c r="O26" i="2"/>
  <c r="P26" i="2"/>
  <c r="Q26" i="2"/>
  <c r="R26" i="2"/>
  <c r="C28" i="2"/>
  <c r="D28" i="2"/>
  <c r="E28" i="2"/>
  <c r="F28" i="2"/>
  <c r="G28" i="2"/>
  <c r="H28" i="2"/>
  <c r="I28" i="2"/>
  <c r="J28" i="2"/>
  <c r="K28" i="2"/>
  <c r="M28" i="2"/>
  <c r="N28" i="2"/>
  <c r="O28" i="2"/>
  <c r="P28" i="2"/>
  <c r="Q28" i="2"/>
  <c r="R28" i="2"/>
  <c r="C8" i="2"/>
  <c r="D8" i="2"/>
  <c r="E8" i="2"/>
  <c r="F8" i="2"/>
  <c r="G8" i="2"/>
  <c r="H8" i="2"/>
  <c r="I8" i="2"/>
  <c r="J8" i="2"/>
  <c r="K8" i="2"/>
  <c r="M8" i="2"/>
  <c r="N8" i="2"/>
  <c r="O8" i="2"/>
  <c r="P8" i="2"/>
  <c r="Q8" i="2"/>
  <c r="R8" i="2"/>
  <c r="C12" i="2"/>
  <c r="D12" i="2"/>
  <c r="E12" i="2"/>
  <c r="F12" i="2"/>
  <c r="G12" i="2"/>
  <c r="H12" i="2"/>
  <c r="I12" i="2"/>
  <c r="J12" i="2"/>
  <c r="K12" i="2"/>
  <c r="M12" i="2"/>
  <c r="N12" i="2"/>
  <c r="O12" i="2"/>
  <c r="P12" i="2"/>
  <c r="Q12" i="2"/>
  <c r="R12" i="2"/>
  <c r="C18" i="2"/>
  <c r="D18" i="2"/>
  <c r="E18" i="2"/>
  <c r="F18" i="2"/>
  <c r="G18" i="2"/>
  <c r="H18" i="2"/>
  <c r="I18" i="2"/>
  <c r="J18" i="2"/>
  <c r="K18" i="2"/>
  <c r="M18" i="2"/>
  <c r="N18" i="2"/>
  <c r="O18" i="2"/>
  <c r="P18" i="2"/>
  <c r="Q18" i="2"/>
  <c r="R18" i="2"/>
  <c r="C14" i="2"/>
  <c r="D14" i="2"/>
  <c r="E14" i="2"/>
  <c r="F14" i="2"/>
  <c r="G14" i="2"/>
  <c r="H14" i="2"/>
  <c r="I14" i="2"/>
  <c r="J14" i="2"/>
  <c r="K14" i="2"/>
  <c r="M14" i="2"/>
  <c r="N14" i="2"/>
  <c r="O14" i="2"/>
  <c r="P14" i="2"/>
  <c r="Q14" i="2"/>
  <c r="R14" i="2"/>
  <c r="C27" i="2"/>
  <c r="D27" i="2"/>
  <c r="E27" i="2"/>
  <c r="F27" i="2"/>
  <c r="G27" i="2"/>
  <c r="H27" i="2"/>
  <c r="I27" i="2"/>
  <c r="J27" i="2"/>
  <c r="K27" i="2"/>
  <c r="M27" i="2"/>
  <c r="N27" i="2"/>
  <c r="O27" i="2"/>
  <c r="P27" i="2"/>
  <c r="Q27" i="2"/>
  <c r="R27" i="2"/>
  <c r="C32" i="2"/>
  <c r="D32" i="2"/>
  <c r="E32" i="2"/>
  <c r="F32" i="2"/>
  <c r="G32" i="2"/>
  <c r="H32" i="2"/>
  <c r="I32" i="2"/>
  <c r="J32" i="2"/>
  <c r="K32" i="2"/>
  <c r="M32" i="2"/>
  <c r="N32" i="2"/>
  <c r="O32" i="2"/>
  <c r="P32" i="2"/>
  <c r="Q32" i="2"/>
  <c r="R32" i="2"/>
  <c r="C17" i="2"/>
  <c r="D17" i="2"/>
  <c r="E17" i="2"/>
  <c r="F17" i="2"/>
  <c r="G17" i="2"/>
  <c r="H17" i="2"/>
  <c r="I17" i="2"/>
  <c r="J17" i="2"/>
  <c r="K17" i="2"/>
  <c r="M17" i="2"/>
  <c r="N17" i="2"/>
  <c r="O17" i="2"/>
  <c r="P17" i="2"/>
  <c r="Q17" i="2"/>
  <c r="R17" i="2"/>
  <c r="C11" i="2"/>
  <c r="D11" i="2"/>
  <c r="E11" i="2"/>
  <c r="F11" i="2"/>
  <c r="G11" i="2"/>
  <c r="H11" i="2"/>
  <c r="I11" i="2"/>
  <c r="J11" i="2"/>
  <c r="K11" i="2"/>
  <c r="M11" i="2"/>
  <c r="N11" i="2"/>
  <c r="O11" i="2"/>
  <c r="P11" i="2"/>
  <c r="Q11" i="2"/>
  <c r="R11" i="2"/>
  <c r="C29" i="2"/>
  <c r="D29" i="2"/>
  <c r="E29" i="2"/>
  <c r="F29" i="2"/>
  <c r="G29" i="2"/>
  <c r="H29" i="2"/>
  <c r="I29" i="2"/>
  <c r="J29" i="2"/>
  <c r="K29" i="2"/>
  <c r="M29" i="2"/>
  <c r="N29" i="2"/>
  <c r="O29" i="2"/>
  <c r="P29" i="2"/>
  <c r="Q29" i="2"/>
  <c r="R29" i="2"/>
  <c r="C22" i="2"/>
  <c r="D22" i="2"/>
  <c r="E22" i="2"/>
  <c r="F22" i="2"/>
  <c r="G22" i="2"/>
  <c r="H22" i="2"/>
  <c r="I22" i="2"/>
  <c r="J22" i="2"/>
  <c r="K22" i="2"/>
  <c r="M22" i="2"/>
  <c r="N22" i="2"/>
  <c r="O22" i="2"/>
  <c r="P22" i="2"/>
  <c r="Q22" i="2"/>
  <c r="R22" i="2"/>
  <c r="C23" i="2"/>
  <c r="D23" i="2"/>
  <c r="E23" i="2"/>
  <c r="F23" i="2"/>
  <c r="G23" i="2"/>
  <c r="H23" i="2"/>
  <c r="I23" i="2"/>
  <c r="J23" i="2"/>
  <c r="K23" i="2"/>
  <c r="M23" i="2"/>
  <c r="N23" i="2"/>
  <c r="O23" i="2"/>
  <c r="P23" i="2"/>
  <c r="Q23" i="2"/>
  <c r="R23" i="2"/>
  <c r="C30" i="2"/>
  <c r="D30" i="2"/>
  <c r="E30" i="2"/>
  <c r="F30" i="2"/>
  <c r="G30" i="2"/>
  <c r="H30" i="2"/>
  <c r="I30" i="2"/>
  <c r="J30" i="2"/>
  <c r="K30" i="2"/>
  <c r="M30" i="2"/>
  <c r="N30" i="2"/>
  <c r="O30" i="2"/>
  <c r="P30" i="2"/>
  <c r="Q30" i="2"/>
  <c r="R30" i="2"/>
  <c r="C35" i="2"/>
  <c r="D35" i="2"/>
  <c r="E35" i="2"/>
  <c r="F35" i="2"/>
  <c r="G35" i="2"/>
  <c r="H35" i="2"/>
  <c r="I35" i="2"/>
  <c r="J35" i="2"/>
  <c r="K35" i="2"/>
  <c r="M35" i="2"/>
  <c r="N35" i="2"/>
  <c r="O35" i="2"/>
  <c r="P35" i="2"/>
  <c r="Q35" i="2"/>
  <c r="R35" i="2"/>
  <c r="C4" i="2"/>
  <c r="D4" i="2"/>
  <c r="E4" i="2"/>
  <c r="F4" i="2"/>
  <c r="G4" i="2"/>
  <c r="H4" i="2"/>
  <c r="I4" i="2"/>
  <c r="J4" i="2"/>
  <c r="K4" i="2"/>
  <c r="M4" i="2"/>
  <c r="N4" i="2"/>
  <c r="O4" i="2"/>
  <c r="P4" i="2"/>
  <c r="Q4" i="2"/>
  <c r="R4" i="2"/>
  <c r="C16" i="2"/>
  <c r="D16" i="2"/>
  <c r="E16" i="2"/>
  <c r="F16" i="2"/>
  <c r="G16" i="2"/>
  <c r="H16" i="2"/>
  <c r="I16" i="2"/>
  <c r="J16" i="2"/>
  <c r="K16" i="2"/>
  <c r="M16" i="2"/>
  <c r="N16" i="2"/>
  <c r="O16" i="2"/>
  <c r="P16" i="2"/>
  <c r="Q16" i="2"/>
  <c r="R16" i="2"/>
  <c r="C36" i="2"/>
  <c r="D36" i="2"/>
  <c r="E36" i="2"/>
  <c r="F36" i="2"/>
  <c r="G36" i="2"/>
  <c r="H36" i="2"/>
  <c r="I36" i="2"/>
  <c r="J36" i="2"/>
  <c r="K36" i="2"/>
  <c r="M36" i="2"/>
  <c r="N36" i="2"/>
  <c r="O36" i="2"/>
  <c r="P36" i="2"/>
  <c r="Q36" i="2"/>
  <c r="R36" i="2"/>
  <c r="C21" i="2"/>
  <c r="D21" i="2"/>
  <c r="E21" i="2"/>
  <c r="F21" i="2"/>
  <c r="G21" i="2"/>
  <c r="H21" i="2"/>
  <c r="I21" i="2"/>
  <c r="J21" i="2"/>
  <c r="K21" i="2"/>
  <c r="M21" i="2"/>
  <c r="N21" i="2"/>
  <c r="O21" i="2"/>
  <c r="P21" i="2"/>
  <c r="Q21" i="2"/>
  <c r="R21" i="2"/>
  <c r="C20" i="2"/>
  <c r="D20" i="2"/>
  <c r="E20" i="2"/>
  <c r="F20" i="2"/>
  <c r="G20" i="2"/>
  <c r="H20" i="2"/>
  <c r="I20" i="2"/>
  <c r="J20" i="2"/>
  <c r="K20" i="2"/>
  <c r="M20" i="2"/>
  <c r="N20" i="2"/>
  <c r="O20" i="2"/>
  <c r="P20" i="2"/>
  <c r="Q20" i="2"/>
  <c r="R20" i="2"/>
  <c r="C24" i="2"/>
  <c r="D24" i="2"/>
  <c r="E24" i="2"/>
  <c r="F24" i="2"/>
  <c r="G24" i="2"/>
  <c r="H24" i="2"/>
  <c r="I24" i="2"/>
  <c r="J24" i="2"/>
  <c r="K24" i="2"/>
  <c r="M24" i="2"/>
  <c r="N24" i="2"/>
  <c r="O24" i="2"/>
  <c r="P24" i="2"/>
  <c r="Q24" i="2"/>
  <c r="R24" i="2"/>
  <c r="C9" i="2"/>
  <c r="D9" i="2"/>
  <c r="E9" i="2"/>
  <c r="F9" i="2"/>
  <c r="G9" i="2"/>
  <c r="H9" i="2"/>
  <c r="I9" i="2"/>
  <c r="J9" i="2"/>
  <c r="K9" i="2"/>
  <c r="M9" i="2"/>
  <c r="N9" i="2"/>
  <c r="O9" i="2"/>
  <c r="P9" i="2"/>
  <c r="Q9" i="2"/>
  <c r="R9" i="2"/>
  <c r="C31" i="2"/>
  <c r="D31" i="2"/>
  <c r="E31" i="2"/>
  <c r="F31" i="2"/>
  <c r="G31" i="2"/>
  <c r="H31" i="2"/>
  <c r="I31" i="2"/>
  <c r="J31" i="2"/>
  <c r="K31" i="2"/>
  <c r="M31" i="2"/>
  <c r="N31" i="2"/>
  <c r="O31" i="2"/>
  <c r="P31" i="2"/>
  <c r="Q31" i="2"/>
  <c r="R31" i="2"/>
  <c r="C33" i="2"/>
  <c r="D33" i="2"/>
  <c r="E33" i="2"/>
  <c r="F33" i="2"/>
  <c r="G33" i="2"/>
  <c r="H33" i="2"/>
  <c r="I33" i="2"/>
  <c r="J33" i="2"/>
  <c r="K33" i="2"/>
  <c r="M33" i="2"/>
  <c r="N33" i="2"/>
  <c r="O33" i="2"/>
  <c r="P33" i="2"/>
  <c r="Q33" i="2"/>
  <c r="R33" i="2"/>
  <c r="C3" i="2"/>
  <c r="D3" i="2"/>
  <c r="E3" i="2"/>
  <c r="F3" i="2"/>
  <c r="G3" i="2"/>
  <c r="H3" i="2"/>
  <c r="I3" i="2"/>
  <c r="J3" i="2"/>
  <c r="K3" i="2"/>
  <c r="M3" i="2"/>
  <c r="N3" i="2"/>
  <c r="O3" i="2"/>
  <c r="P3" i="2"/>
  <c r="Q3" i="2"/>
  <c r="R3" i="2"/>
  <c r="C25" i="2"/>
  <c r="D25" i="2"/>
  <c r="E25" i="2"/>
  <c r="F25" i="2"/>
  <c r="G25" i="2"/>
  <c r="H25" i="2"/>
  <c r="I25" i="2"/>
  <c r="J25" i="2"/>
  <c r="K25" i="2"/>
  <c r="M25" i="2"/>
  <c r="N25" i="2"/>
  <c r="O25" i="2"/>
  <c r="P25" i="2"/>
  <c r="Q25" i="2"/>
  <c r="R25" i="2"/>
  <c r="C6" i="2"/>
  <c r="D6" i="2"/>
  <c r="E6" i="2"/>
  <c r="F6" i="2"/>
  <c r="G6" i="2"/>
  <c r="H6" i="2"/>
  <c r="I6" i="2"/>
  <c r="J6" i="2"/>
  <c r="K6" i="2"/>
  <c r="M6" i="2"/>
  <c r="N6" i="2"/>
  <c r="O6" i="2"/>
  <c r="P6" i="2"/>
  <c r="Q6" i="2"/>
  <c r="R6" i="2"/>
  <c r="C37" i="2"/>
  <c r="D37" i="2"/>
  <c r="E37" i="2"/>
  <c r="F37" i="2"/>
  <c r="G37" i="2"/>
  <c r="H37" i="2"/>
  <c r="I37" i="2"/>
  <c r="J37" i="2"/>
  <c r="K37" i="2"/>
  <c r="M37" i="2"/>
  <c r="N37" i="2"/>
  <c r="O37" i="2"/>
  <c r="P37" i="2"/>
  <c r="Q37" i="2"/>
  <c r="R37" i="2"/>
  <c r="C15" i="2"/>
  <c r="D15" i="2"/>
  <c r="E15" i="2"/>
  <c r="F15" i="2"/>
  <c r="G15" i="2"/>
  <c r="H15" i="2"/>
  <c r="I15" i="2"/>
  <c r="J15" i="2"/>
  <c r="K15" i="2"/>
  <c r="M15" i="2"/>
  <c r="N15" i="2"/>
  <c r="O15" i="2"/>
  <c r="P15" i="2"/>
  <c r="Q15" i="2"/>
  <c r="R15" i="2"/>
  <c r="M7" i="2"/>
  <c r="N7" i="2"/>
  <c r="O7" i="2"/>
  <c r="P7" i="2"/>
  <c r="Q7" i="2"/>
  <c r="R7" i="2"/>
  <c r="C7" i="2"/>
  <c r="D7" i="2"/>
  <c r="E7" i="2"/>
  <c r="F7" i="2"/>
  <c r="G7" i="2"/>
  <c r="H7" i="2"/>
  <c r="I7" i="2"/>
  <c r="J7" i="2"/>
  <c r="K7" i="2"/>
  <c r="C3" i="4"/>
  <c r="D3" i="4"/>
  <c r="E3" i="4"/>
  <c r="F3" i="4"/>
  <c r="G3" i="4"/>
  <c r="H3" i="4"/>
  <c r="I3" i="4"/>
  <c r="J3" i="4"/>
  <c r="K3" i="4"/>
  <c r="M3" i="4"/>
  <c r="N3" i="4"/>
  <c r="O3" i="4"/>
  <c r="P3" i="4"/>
  <c r="Q3" i="4"/>
  <c r="R3" i="4"/>
  <c r="S3" i="4"/>
  <c r="C2" i="4"/>
  <c r="D2" i="4"/>
  <c r="E2" i="4"/>
  <c r="F2" i="4"/>
  <c r="G2" i="4"/>
  <c r="H2" i="4"/>
  <c r="I2" i="4"/>
  <c r="J2" i="4"/>
  <c r="K2" i="4"/>
  <c r="M2" i="4"/>
  <c r="N2" i="4"/>
  <c r="O2" i="4"/>
  <c r="P2" i="4"/>
  <c r="Q2" i="4"/>
  <c r="R2" i="4"/>
  <c r="S2" i="4"/>
  <c r="C4" i="4"/>
  <c r="D4" i="4"/>
  <c r="E4" i="4"/>
  <c r="F4" i="4"/>
  <c r="G4" i="4"/>
  <c r="H4" i="4"/>
  <c r="I4" i="4"/>
  <c r="J4" i="4"/>
  <c r="K4" i="4"/>
  <c r="M4" i="4"/>
  <c r="N4" i="4"/>
  <c r="O4" i="4"/>
  <c r="P4" i="4"/>
  <c r="Q4" i="4"/>
  <c r="R4" i="4"/>
  <c r="S4" i="4"/>
  <c r="C17" i="4"/>
  <c r="D17" i="4"/>
  <c r="E17" i="4"/>
  <c r="F17" i="4"/>
  <c r="G17" i="4"/>
  <c r="H17" i="4"/>
  <c r="I17" i="4"/>
  <c r="J17" i="4"/>
  <c r="K17" i="4"/>
  <c r="M17" i="4"/>
  <c r="N17" i="4"/>
  <c r="O17" i="4"/>
  <c r="P17" i="4"/>
  <c r="Q17" i="4"/>
  <c r="R17" i="4"/>
  <c r="S17" i="4"/>
  <c r="C11" i="4"/>
  <c r="D11" i="4"/>
  <c r="E11" i="4"/>
  <c r="F11" i="4"/>
  <c r="G11" i="4"/>
  <c r="H11" i="4"/>
  <c r="I11" i="4"/>
  <c r="J11" i="4"/>
  <c r="K11" i="4"/>
  <c r="M11" i="4"/>
  <c r="N11" i="4"/>
  <c r="O11" i="4"/>
  <c r="P11" i="4"/>
  <c r="Q11" i="4"/>
  <c r="R11" i="4"/>
  <c r="S11" i="4"/>
  <c r="C18" i="4"/>
  <c r="D18" i="4"/>
  <c r="E18" i="4"/>
  <c r="F18" i="4"/>
  <c r="G18" i="4"/>
  <c r="H18" i="4"/>
  <c r="I18" i="4"/>
  <c r="J18" i="4"/>
  <c r="K18" i="4"/>
  <c r="M18" i="4"/>
  <c r="N18" i="4"/>
  <c r="O18" i="4"/>
  <c r="P18" i="4"/>
  <c r="Q18" i="4"/>
  <c r="R18" i="4"/>
  <c r="S18" i="4"/>
  <c r="C5" i="4"/>
  <c r="D5" i="4"/>
  <c r="E5" i="4"/>
  <c r="F5" i="4"/>
  <c r="G5" i="4"/>
  <c r="H5" i="4"/>
  <c r="I5" i="4"/>
  <c r="J5" i="4"/>
  <c r="K5" i="4"/>
  <c r="M5" i="4"/>
  <c r="N5" i="4"/>
  <c r="O5" i="4"/>
  <c r="P5" i="4"/>
  <c r="Q5" i="4"/>
  <c r="R5" i="4"/>
  <c r="S5" i="4"/>
  <c r="C12" i="4"/>
  <c r="D12" i="4"/>
  <c r="E12" i="4"/>
  <c r="F12" i="4"/>
  <c r="G12" i="4"/>
  <c r="H12" i="4"/>
  <c r="I12" i="4"/>
  <c r="J12" i="4"/>
  <c r="K12" i="4"/>
  <c r="M12" i="4"/>
  <c r="N12" i="4"/>
  <c r="O12" i="4"/>
  <c r="P12" i="4"/>
  <c r="Q12" i="4"/>
  <c r="R12" i="4"/>
  <c r="S12" i="4"/>
  <c r="C10" i="4"/>
  <c r="D10" i="4"/>
  <c r="E10" i="4"/>
  <c r="F10" i="4"/>
  <c r="G10" i="4"/>
  <c r="H10" i="4"/>
  <c r="I10" i="4"/>
  <c r="J10" i="4"/>
  <c r="K10" i="4"/>
  <c r="M10" i="4"/>
  <c r="N10" i="4"/>
  <c r="O10" i="4"/>
  <c r="P10" i="4"/>
  <c r="Q10" i="4"/>
  <c r="R10" i="4"/>
  <c r="S10" i="4"/>
  <c r="C9" i="4"/>
  <c r="D9" i="4"/>
  <c r="E9" i="4"/>
  <c r="F9" i="4"/>
  <c r="G9" i="4"/>
  <c r="H9" i="4"/>
  <c r="I9" i="4"/>
  <c r="J9" i="4"/>
  <c r="K9" i="4"/>
  <c r="M9" i="4"/>
  <c r="N9" i="4"/>
  <c r="O9" i="4"/>
  <c r="P9" i="4"/>
  <c r="Q9" i="4"/>
  <c r="R9" i="4"/>
  <c r="S9" i="4"/>
  <c r="C20" i="4"/>
  <c r="D20" i="4"/>
  <c r="E20" i="4"/>
  <c r="F20" i="4"/>
  <c r="G20" i="4"/>
  <c r="H20" i="4"/>
  <c r="I20" i="4"/>
  <c r="J20" i="4"/>
  <c r="K20" i="4"/>
  <c r="M20" i="4"/>
  <c r="N20" i="4"/>
  <c r="O20" i="4"/>
  <c r="P20" i="4"/>
  <c r="Q20" i="4"/>
  <c r="R20" i="4"/>
  <c r="S20" i="4"/>
  <c r="C13" i="4"/>
  <c r="D13" i="4"/>
  <c r="E13" i="4"/>
  <c r="F13" i="4"/>
  <c r="G13" i="4"/>
  <c r="H13" i="4"/>
  <c r="I13" i="4"/>
  <c r="J13" i="4"/>
  <c r="K13" i="4"/>
  <c r="M13" i="4"/>
  <c r="N13" i="4"/>
  <c r="O13" i="4"/>
  <c r="P13" i="4"/>
  <c r="Q13" i="4"/>
  <c r="R13" i="4"/>
  <c r="S13" i="4"/>
  <c r="C22" i="4"/>
  <c r="D22" i="4"/>
  <c r="E22" i="4"/>
  <c r="F22" i="4"/>
  <c r="G22" i="4"/>
  <c r="H22" i="4"/>
  <c r="I22" i="4"/>
  <c r="J22" i="4"/>
  <c r="K22" i="4"/>
  <c r="M22" i="4"/>
  <c r="N22" i="4"/>
  <c r="O22" i="4"/>
  <c r="P22" i="4"/>
  <c r="Q22" i="4"/>
  <c r="R22" i="4"/>
  <c r="S22" i="4"/>
  <c r="C7" i="4"/>
  <c r="D7" i="4"/>
  <c r="E7" i="4"/>
  <c r="F7" i="4"/>
  <c r="G7" i="4"/>
  <c r="H7" i="4"/>
  <c r="I7" i="4"/>
  <c r="J7" i="4"/>
  <c r="K7" i="4"/>
  <c r="M7" i="4"/>
  <c r="N7" i="4"/>
  <c r="O7" i="4"/>
  <c r="P7" i="4"/>
  <c r="Q7" i="4"/>
  <c r="R7" i="4"/>
  <c r="S7" i="4"/>
  <c r="C21" i="4"/>
  <c r="D21" i="4"/>
  <c r="E21" i="4"/>
  <c r="F21" i="4"/>
  <c r="G21" i="4"/>
  <c r="H21" i="4"/>
  <c r="I21" i="4"/>
  <c r="J21" i="4"/>
  <c r="K21" i="4"/>
  <c r="M21" i="4"/>
  <c r="N21" i="4"/>
  <c r="O21" i="4"/>
  <c r="P21" i="4"/>
  <c r="Q21" i="4"/>
  <c r="R21" i="4"/>
  <c r="S21" i="4"/>
  <c r="C16" i="4"/>
  <c r="D16" i="4"/>
  <c r="E16" i="4"/>
  <c r="F16" i="4"/>
  <c r="G16" i="4"/>
  <c r="H16" i="4"/>
  <c r="I16" i="4"/>
  <c r="J16" i="4"/>
  <c r="K16" i="4"/>
  <c r="M16" i="4"/>
  <c r="N16" i="4"/>
  <c r="O16" i="4"/>
  <c r="P16" i="4"/>
  <c r="Q16" i="4"/>
  <c r="R16" i="4"/>
  <c r="S16" i="4"/>
  <c r="C23" i="4"/>
  <c r="D23" i="4"/>
  <c r="E23" i="4"/>
  <c r="F23" i="4"/>
  <c r="G23" i="4"/>
  <c r="H23" i="4"/>
  <c r="I23" i="4"/>
  <c r="J23" i="4"/>
  <c r="K23" i="4"/>
  <c r="M23" i="4"/>
  <c r="N23" i="4"/>
  <c r="O23" i="4"/>
  <c r="P23" i="4"/>
  <c r="Q23" i="4"/>
  <c r="R23" i="4"/>
  <c r="S23" i="4"/>
  <c r="C15" i="4"/>
  <c r="D15" i="4"/>
  <c r="E15" i="4"/>
  <c r="F15" i="4"/>
  <c r="G15" i="4"/>
  <c r="H15" i="4"/>
  <c r="I15" i="4"/>
  <c r="J15" i="4"/>
  <c r="K15" i="4"/>
  <c r="M15" i="4"/>
  <c r="N15" i="4"/>
  <c r="O15" i="4"/>
  <c r="P15" i="4"/>
  <c r="Q15" i="4"/>
  <c r="R15" i="4"/>
  <c r="S15" i="4"/>
  <c r="C8" i="4"/>
  <c r="D8" i="4"/>
  <c r="E8" i="4"/>
  <c r="F8" i="4"/>
  <c r="G8" i="4"/>
  <c r="H8" i="4"/>
  <c r="I8" i="4"/>
  <c r="J8" i="4"/>
  <c r="K8" i="4"/>
  <c r="M8" i="4"/>
  <c r="N8" i="4"/>
  <c r="O8" i="4"/>
  <c r="P8" i="4"/>
  <c r="Q8" i="4"/>
  <c r="R8" i="4"/>
  <c r="S8" i="4"/>
  <c r="C6" i="4"/>
  <c r="D6" i="4"/>
  <c r="E6" i="4"/>
  <c r="F6" i="4"/>
  <c r="G6" i="4"/>
  <c r="H6" i="4"/>
  <c r="I6" i="4"/>
  <c r="J6" i="4"/>
  <c r="K6" i="4"/>
  <c r="M6" i="4"/>
  <c r="N6" i="4"/>
  <c r="O6" i="4"/>
  <c r="P6" i="4"/>
  <c r="Q6" i="4"/>
  <c r="R6" i="4"/>
  <c r="S6" i="4"/>
  <c r="C19" i="4"/>
  <c r="D19" i="4"/>
  <c r="E19" i="4"/>
  <c r="F19" i="4"/>
  <c r="G19" i="4"/>
  <c r="H19" i="4"/>
  <c r="I19" i="4"/>
  <c r="J19" i="4"/>
  <c r="K19" i="4"/>
  <c r="M19" i="4"/>
  <c r="N19" i="4"/>
  <c r="O19" i="4"/>
  <c r="P19" i="4"/>
  <c r="Q19" i="4"/>
  <c r="R19" i="4"/>
  <c r="S19" i="4"/>
  <c r="M14" i="4"/>
  <c r="N14" i="4"/>
  <c r="O14" i="4"/>
  <c r="P14" i="4"/>
  <c r="Q14" i="4"/>
  <c r="R14" i="4"/>
  <c r="S14" i="4"/>
  <c r="C14" i="4"/>
  <c r="D14" i="4"/>
  <c r="E14" i="4"/>
  <c r="F14" i="4"/>
  <c r="G14" i="4"/>
  <c r="H14" i="4"/>
  <c r="I14" i="4"/>
  <c r="J14" i="4"/>
  <c r="K14" i="4"/>
  <c r="S9" i="6"/>
  <c r="S8" i="6"/>
  <c r="S6" i="6"/>
  <c r="S4" i="6"/>
  <c r="S5" i="6"/>
  <c r="S12" i="6"/>
  <c r="S7" i="6"/>
  <c r="S13" i="6"/>
  <c r="S15" i="6"/>
  <c r="S16" i="6"/>
  <c r="S2" i="6"/>
  <c r="S14" i="6"/>
  <c r="S11" i="6"/>
  <c r="S10" i="6"/>
  <c r="S19" i="6"/>
  <c r="S17" i="6"/>
  <c r="S18" i="6"/>
  <c r="R9" i="6"/>
  <c r="R8" i="6"/>
  <c r="R6" i="6"/>
  <c r="R4" i="6"/>
  <c r="R5" i="6"/>
  <c r="R12" i="6"/>
  <c r="R7" i="6"/>
  <c r="R13" i="6"/>
  <c r="R15" i="6"/>
  <c r="R16" i="6"/>
  <c r="R2" i="6"/>
  <c r="R14" i="6"/>
  <c r="R11" i="6"/>
  <c r="R10" i="6"/>
  <c r="R19" i="6"/>
  <c r="R17" i="6"/>
  <c r="R18" i="6"/>
  <c r="Q9" i="6"/>
  <c r="Q8" i="6"/>
  <c r="Q6" i="6"/>
  <c r="Q4" i="6"/>
  <c r="Q5" i="6"/>
  <c r="Q12" i="6"/>
  <c r="Q7" i="6"/>
  <c r="Q13" i="6"/>
  <c r="Q15" i="6"/>
  <c r="Q16" i="6"/>
  <c r="Q2" i="6"/>
  <c r="Q14" i="6"/>
  <c r="Q11" i="6"/>
  <c r="Q10" i="6"/>
  <c r="Q19" i="6"/>
  <c r="Q17" i="6"/>
  <c r="Q18" i="6"/>
  <c r="P9" i="6"/>
  <c r="P8" i="6"/>
  <c r="P6" i="6"/>
  <c r="P4" i="6"/>
  <c r="P5" i="6"/>
  <c r="P12" i="6"/>
  <c r="P7" i="6"/>
  <c r="P13" i="6"/>
  <c r="P15" i="6"/>
  <c r="P16" i="6"/>
  <c r="P2" i="6"/>
  <c r="P14" i="6"/>
  <c r="P11" i="6"/>
  <c r="P10" i="6"/>
  <c r="P19" i="6"/>
  <c r="P17" i="6"/>
  <c r="P18" i="6"/>
  <c r="O9" i="6"/>
  <c r="O8" i="6"/>
  <c r="O6" i="6"/>
  <c r="O4" i="6"/>
  <c r="O5" i="6"/>
  <c r="O12" i="6"/>
  <c r="O7" i="6"/>
  <c r="O13" i="6"/>
  <c r="O15" i="6"/>
  <c r="O16" i="6"/>
  <c r="O2" i="6"/>
  <c r="O14" i="6"/>
  <c r="O11" i="6"/>
  <c r="O10" i="6"/>
  <c r="O19" i="6"/>
  <c r="O17" i="6"/>
  <c r="O18" i="6"/>
  <c r="N9" i="6"/>
  <c r="N8" i="6"/>
  <c r="N6" i="6"/>
  <c r="N4" i="6"/>
  <c r="N5" i="6"/>
  <c r="N12" i="6"/>
  <c r="N7" i="6"/>
  <c r="N13" i="6"/>
  <c r="N15" i="6"/>
  <c r="N16" i="6"/>
  <c r="N2" i="6"/>
  <c r="N14" i="6"/>
  <c r="N11" i="6"/>
  <c r="N10" i="6"/>
  <c r="N19" i="6"/>
  <c r="N17" i="6"/>
  <c r="N18" i="6"/>
  <c r="M9" i="6"/>
  <c r="M8" i="6"/>
  <c r="M6" i="6"/>
  <c r="M4" i="6"/>
  <c r="M5" i="6"/>
  <c r="M12" i="6"/>
  <c r="M7" i="6"/>
  <c r="M13" i="6"/>
  <c r="M15" i="6"/>
  <c r="M16" i="6"/>
  <c r="M2" i="6"/>
  <c r="M14" i="6"/>
  <c r="M11" i="6"/>
  <c r="M10" i="6"/>
  <c r="M19" i="6"/>
  <c r="M17" i="6"/>
  <c r="M18" i="6"/>
  <c r="K9" i="6"/>
  <c r="K8" i="6"/>
  <c r="K6" i="6"/>
  <c r="K4" i="6"/>
  <c r="K5" i="6"/>
  <c r="K12" i="6"/>
  <c r="K7" i="6"/>
  <c r="K13" i="6"/>
  <c r="K15" i="6"/>
  <c r="K16" i="6"/>
  <c r="K14" i="6"/>
  <c r="K11" i="6"/>
  <c r="K10" i="6"/>
  <c r="K19" i="6"/>
  <c r="K17" i="6"/>
  <c r="K18" i="6"/>
  <c r="J9" i="6"/>
  <c r="J8" i="6"/>
  <c r="J6" i="6"/>
  <c r="J4" i="6"/>
  <c r="J5" i="6"/>
  <c r="J12" i="6"/>
  <c r="J7" i="6"/>
  <c r="J13" i="6"/>
  <c r="J15" i="6"/>
  <c r="J16" i="6"/>
  <c r="J2" i="6"/>
  <c r="J14" i="6"/>
  <c r="J11" i="6"/>
  <c r="J10" i="6"/>
  <c r="J19" i="6"/>
  <c r="J17" i="6"/>
  <c r="J18" i="6"/>
  <c r="I9" i="6"/>
  <c r="I8" i="6"/>
  <c r="I6" i="6"/>
  <c r="I4" i="6"/>
  <c r="I5" i="6"/>
  <c r="I12" i="6"/>
  <c r="I7" i="6"/>
  <c r="I13" i="6"/>
  <c r="I15" i="6"/>
  <c r="I16" i="6"/>
  <c r="I2" i="6"/>
  <c r="I14" i="6"/>
  <c r="I11" i="6"/>
  <c r="I10" i="6"/>
  <c r="I19" i="6"/>
  <c r="I17" i="6"/>
  <c r="I18" i="6"/>
  <c r="H9" i="6"/>
  <c r="H8" i="6"/>
  <c r="H6" i="6"/>
  <c r="H4" i="6"/>
  <c r="H5" i="6"/>
  <c r="H12" i="6"/>
  <c r="H7" i="6"/>
  <c r="H13" i="6"/>
  <c r="H15" i="6"/>
  <c r="H16" i="6"/>
  <c r="H2" i="6"/>
  <c r="H14" i="6"/>
  <c r="H11" i="6"/>
  <c r="H10" i="6"/>
  <c r="H19" i="6"/>
  <c r="H17" i="6"/>
  <c r="H18" i="6"/>
  <c r="H3" i="6"/>
  <c r="I3" i="6"/>
  <c r="J3" i="6"/>
  <c r="K3" i="6"/>
  <c r="M3" i="6"/>
  <c r="N3" i="6"/>
  <c r="O3" i="6"/>
  <c r="P3" i="6"/>
  <c r="Q3" i="6"/>
  <c r="R3" i="6"/>
  <c r="S3" i="6"/>
  <c r="G9" i="6"/>
  <c r="G8" i="6"/>
  <c r="G6" i="6"/>
  <c r="G4" i="6"/>
  <c r="G5" i="6"/>
  <c r="G12" i="6"/>
  <c r="G7" i="6"/>
  <c r="G13" i="6"/>
  <c r="G15" i="6"/>
  <c r="G16" i="6"/>
  <c r="G2" i="6"/>
  <c r="G14" i="6"/>
  <c r="G11" i="6"/>
  <c r="G10" i="6"/>
  <c r="G19" i="6"/>
  <c r="G17" i="6"/>
  <c r="G18" i="6"/>
  <c r="G3" i="6"/>
  <c r="F9" i="6"/>
  <c r="F8" i="6"/>
  <c r="F6" i="6"/>
  <c r="F4" i="6"/>
  <c r="F5" i="6"/>
  <c r="F12" i="6"/>
  <c r="F7" i="6"/>
  <c r="F13" i="6"/>
  <c r="F15" i="6"/>
  <c r="F16" i="6"/>
  <c r="F2" i="6"/>
  <c r="F14" i="6"/>
  <c r="F11" i="6"/>
  <c r="F10" i="6"/>
  <c r="F19" i="6"/>
  <c r="F17" i="6"/>
  <c r="F18" i="6"/>
  <c r="F3" i="6"/>
  <c r="E9" i="6"/>
  <c r="E8" i="6"/>
  <c r="E6" i="6"/>
  <c r="E4" i="6"/>
  <c r="E5" i="6"/>
  <c r="E12" i="6"/>
  <c r="E7" i="6"/>
  <c r="E13" i="6"/>
  <c r="E15" i="6"/>
  <c r="E16" i="6"/>
  <c r="E2" i="6"/>
  <c r="E14" i="6"/>
  <c r="E11" i="6"/>
  <c r="E10" i="6"/>
  <c r="E19" i="6"/>
  <c r="E17" i="6"/>
  <c r="E18" i="6"/>
  <c r="E3" i="6"/>
  <c r="D9" i="6"/>
  <c r="D8" i="6"/>
  <c r="D6" i="6"/>
  <c r="D4" i="6"/>
  <c r="D5" i="6"/>
  <c r="D12" i="6"/>
  <c r="D7" i="6"/>
  <c r="D13" i="6"/>
  <c r="D15" i="6"/>
  <c r="D16" i="6"/>
  <c r="D2" i="6"/>
  <c r="D14" i="6"/>
  <c r="D11" i="6"/>
  <c r="D10" i="6"/>
  <c r="D19" i="6"/>
  <c r="D17" i="6"/>
  <c r="D18" i="6"/>
  <c r="D3" i="6"/>
  <c r="C9" i="6"/>
  <c r="C8" i="6"/>
  <c r="C6" i="6"/>
  <c r="C4" i="6"/>
  <c r="C5" i="6"/>
  <c r="C12" i="6"/>
  <c r="C7" i="6"/>
  <c r="C13" i="6"/>
  <c r="C15" i="6"/>
  <c r="C16" i="6"/>
  <c r="C2" i="6"/>
  <c r="C14" i="6"/>
  <c r="C11" i="6"/>
  <c r="C10" i="6"/>
  <c r="C19" i="6"/>
  <c r="C17" i="6"/>
  <c r="C18" i="6"/>
  <c r="C3" i="6"/>
  <c r="B360" i="23"/>
  <c r="A294" i="23"/>
  <c r="A281" i="23"/>
  <c r="A255" i="23"/>
  <c r="A230" i="23"/>
  <c r="A186" i="23"/>
  <c r="A130" i="23"/>
  <c r="A99" i="23"/>
  <c r="A89" i="23"/>
  <c r="A38" i="23"/>
  <c r="A20" i="23"/>
  <c r="A14" i="23"/>
  <c r="A2" i="23"/>
</calcChain>
</file>

<file path=xl/sharedStrings.xml><?xml version="1.0" encoding="utf-8"?>
<sst xmlns="http://schemas.openxmlformats.org/spreadsheetml/2006/main" count="4140" uniqueCount="503">
  <si>
    <t>Toelichting, onderbouwing en bronnen voor de rapportcijfers</t>
  </si>
  <si>
    <t>Het rapportcijfer is opgebouwd uit vier onderdelen:</t>
  </si>
  <si>
    <t>Kwaliteit</t>
  </si>
  <si>
    <t>Elk toilet in een gemeente krijgt maximaal vijftien punten. Deze punten tellen we allemaal op en delen we door het totaal aantal toiletten en 1,5 om een rapportcijfer voor kwaliteit te krijgen:</t>
  </si>
  <si>
    <t>Openbaar toilet</t>
  </si>
  <si>
    <t>Toegankelijk</t>
  </si>
  <si>
    <t>Eurosleutel te gebruiken</t>
  </si>
  <si>
    <t>24/24 open</t>
  </si>
  <si>
    <t>Babyverschoontafel</t>
  </si>
  <si>
    <t>Gratis</t>
  </si>
  <si>
    <t>Urinoir</t>
  </si>
  <si>
    <t>(Urinoirs zijn maar voor ongeveer een derde van de bevolking te gebruiken. Als we geen punten zouden aftrekken voor urinoirs dan zouden die gelden als 'openbaar toilet' en vaak acht punten krijgen)</t>
  </si>
  <si>
    <t>Weinig gemeenten halen een voldoende voor kwaliteit omdat heel veel gemeenten leunen op opengestelde toiletten die niet toegankelijk zijn en dus maar maximaal vijf van de vijftien punten krijgen</t>
  </si>
  <si>
    <t>Bron: MDL Fonds WC Wijzer app met meer dan 8000 toiletten</t>
  </si>
  <si>
    <t>Toiletdichtheid per km2</t>
  </si>
  <si>
    <t>De toiletnorm vraagt "Om de 500 meter een openbaar of opengesteld toilet in drukke voetgangersgebieden, parken en recreatiegebieden".</t>
  </si>
  <si>
    <t>We hebben daarom het aantal toiletten per gemeente (Bron: MDL Fonds WC Wijzer app) gedeeld door de oppervlakte per gemeente aan winkels, andere voorzieningen (zoals theaters, ziekenhuizen en scholen), parken en recreatiegebieden (Bron: CBS, 2017).</t>
  </si>
  <si>
    <t>Vervolgens hebben we deze 'toiletdichtheid per km2' gerangschikt, waarbij de beste gemeente (Schiermonnikoog) een 10 krijgt en de slechtste een 0 (Voerendaal)</t>
  </si>
  <si>
    <t>Aantal inwoners per toilet</t>
  </si>
  <si>
    <t>Toiletdichtheid zegt nog niet alles, want in drukbevolkte gebieden is het ook dichtbebouwd. Het is daarom soms ingewikkeld om bij een toilet te komen dat hemelsbreed niet ver weg ligt, maar door bebouwing moeilijk is te bereiken.</t>
  </si>
  <si>
    <t>Bovendien is het in drukke gebieden door het aantal mensen nodig om meer toiletten te hebben: één vierkante km Amsterdam telt immers meer mensen dan één vierkante km Achtkarspelen.</t>
  </si>
  <si>
    <t>In het aantal inwoners (Bron: CBS, 2024) is het gemiddeld aantal verblijfstoeristen per dag verwerkt. Het aantal toeristen is berekend door de opgehaalde toeristenbelasting (Bron: CBS, 2024) te delen door het tarief per nacht (Bron: Bungalowparkoverzicht.nl) en door 366 dagen (in 2024).</t>
  </si>
  <si>
    <t>Beleid</t>
  </si>
  <si>
    <t>We hebben de zwaarte en de kwaliteit van het beleid een percentage en rapportcijfers gegeven. De zwaarte van het beleid gaat tussen 0 en 100%, de kwaliteit tussen rapportcijfer 2 en 10. Een schriftelijke vraag die niets in gang zet krijgt 25% * 2 = 0,5 als rapportcijfer, een gedegen beleidsnota met ambtelijke inzet en serieus geld krijgt 100% * 10 = 10 als rapportcijfer voor beleid</t>
  </si>
  <si>
    <t>Schriftelijke, mondelinge of technische vraag van de raad</t>
  </si>
  <si>
    <t>Verworpen motie</t>
  </si>
  <si>
    <t>Aangenomen motie</t>
  </si>
  <si>
    <t>Coalitieakkoord</t>
  </si>
  <si>
    <t xml:space="preserve">Raad geïnformeerd over beleid </t>
  </si>
  <si>
    <t>Beleidsnota (kort) of initiatiefvoorstel van de raad</t>
  </si>
  <si>
    <t>Beleidsnota (lang) of Lokale Inclusie Agenda</t>
  </si>
  <si>
    <t>Onderzoek dat niet bijdraagt aan probleemoplossing of een verzoek om een statusupdate</t>
  </si>
  <si>
    <t>Tijdelijke toiletten neerzetten, bv tijdens het toeristenseizoen, of openingstijden/schoonmaak verbeteren</t>
  </si>
  <si>
    <t>Één openbaar toilet geopend houden/renoveren of bewegwijzering verbeteren (inclusief vragen om toiletten in de app aan te melden)</t>
  </si>
  <si>
    <t>Vrijblijvende oproep aan ondernemers om toilet open te stellen/bij de app aan te melden of vrijblijvende doelstelling om toilettekort aan te pakken</t>
  </si>
  <si>
    <t>Tijdelijke ambtelijke inzet om toiletten in de app/opengesteld te krijgen</t>
  </si>
  <si>
    <t>Eén openbaar toilet realiseren</t>
  </si>
  <si>
    <t>Plan van aanpak opstellen om het toilettekort aan te pakken</t>
  </si>
  <si>
    <t>Structurele inzet voor openstelling wc's óf minder dan 0,1% begroting naar openbare toiletten</t>
  </si>
  <si>
    <t>Minder dan 0,1% begroting naar openbare toiletten én structurele inzet voor openstelling  wc's</t>
  </si>
  <si>
    <t>Meer dan 0,1% van begroting naar openbare toiletten én structurele inzet openstelling wc's</t>
  </si>
  <si>
    <t>Ongeveer een derde van de gemeenten heeft beleid in de raad besproken en/of aangenomen, dus tweederde van de gemeenten krijgt geen punten voor beleid.</t>
  </si>
  <si>
    <t>Bron: mailing raadsgriffies, nieuwsberichten, raadsinformatiesystemen</t>
  </si>
  <si>
    <t>Gemeente_ID</t>
  </si>
  <si>
    <t>Gemeente</t>
  </si>
  <si>
    <t>Provincie</t>
  </si>
  <si>
    <t>Toelichting/commentaar</t>
  </si>
  <si>
    <t>Nationale rang</t>
  </si>
  <si>
    <t>Provinciale rang</t>
  </si>
  <si>
    <t>Rapportcijfer totaal</t>
  </si>
  <si>
    <t>Cijfer toiletten/km2 (20%)</t>
  </si>
  <si>
    <t>Cijfer inwoners/toilet (20%)</t>
  </si>
  <si>
    <t>Cijfer kwaliteit (40%)</t>
  </si>
  <si>
    <t>Cijfer beleid (20%)</t>
  </si>
  <si>
    <t>Aantal toiletten</t>
  </si>
  <si>
    <t>Kwaliteit:</t>
  </si>
  <si>
    <t>% Openbaar</t>
  </si>
  <si>
    <t>% Toegankelijk</t>
  </si>
  <si>
    <t>% Verschoontafel</t>
  </si>
  <si>
    <t>% Open 24 u</t>
  </si>
  <si>
    <t>% Gratis</t>
  </si>
  <si>
    <t>% Eurosleutel</t>
  </si>
  <si>
    <t>% Urinoir</t>
  </si>
  <si>
    <t>'s-Gravenhage</t>
  </si>
  <si>
    <t>Zuid-Holland</t>
  </si>
  <si>
    <t>'s-Hertogenbosch</t>
  </si>
  <si>
    <t>Noord-Brabant</t>
  </si>
  <si>
    <t>Aa en Hunze</t>
  </si>
  <si>
    <t>Drenthe</t>
  </si>
  <si>
    <t>Aalsmeer</t>
  </si>
  <si>
    <t>Noord-Holland</t>
  </si>
  <si>
    <t>Aalten</t>
  </si>
  <si>
    <t>Gelderland</t>
  </si>
  <si>
    <t>Achtkarspelen</t>
  </si>
  <si>
    <t>Friesland</t>
  </si>
  <si>
    <t>Alblasserdam</t>
  </si>
  <si>
    <t>Albrandswaard</t>
  </si>
  <si>
    <t>Alkmaar</t>
  </si>
  <si>
    <t>Almelo</t>
  </si>
  <si>
    <t>Overijssel</t>
  </si>
  <si>
    <t>Almere</t>
  </si>
  <si>
    <t>Flevoland</t>
  </si>
  <si>
    <t>Alphen aan den Rijn</t>
  </si>
  <si>
    <t>Alphen-Chaam</t>
  </si>
  <si>
    <t>Altena</t>
  </si>
  <si>
    <t>Ameland</t>
  </si>
  <si>
    <t>Amersfoort</t>
  </si>
  <si>
    <t>Utrecht</t>
  </si>
  <si>
    <t>Amstelveen</t>
  </si>
  <si>
    <t>Amsterdam</t>
  </si>
  <si>
    <t>Apeldoorn</t>
  </si>
  <si>
    <t>Arnhem</t>
  </si>
  <si>
    <t>Assen</t>
  </si>
  <si>
    <t>Asten</t>
  </si>
  <si>
    <t>Baarle-Nassau</t>
  </si>
  <si>
    <t>Baarn</t>
  </si>
  <si>
    <t>Barendrecht</t>
  </si>
  <si>
    <t>Barneveld</t>
  </si>
  <si>
    <t>Beek</t>
  </si>
  <si>
    <t>Limburg</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</si>
  <si>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</si>
  <si>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</si>
  <si>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</si>
  <si>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</si>
  <si>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</si>
  <si>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</si>
  <si>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</si>
  <si>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</si>
  <si>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</si>
  <si>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</si>
  <si>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</si>
  <si>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</si>
  <si>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</si>
  <si>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</si>
  <si>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</si>
  <si>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</si>
  <si>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</si>
  <si>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</si>
  <si>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</si>
  <si>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</si>
  <si>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Zeeland</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</si>
  <si>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</si>
  <si>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</si>
  <si>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</si>
  <si>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</si>
  <si>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</si>
  <si>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</si>
  <si>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</si>
  <si>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</si>
  <si>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</si>
  <si>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</si>
  <si>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</si>
  <si>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</si>
  <si>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</si>
  <si>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</si>
  <si>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</si>
  <si>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</si>
  <si>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</si>
  <si>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</si>
  <si>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</si>
  <si>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</si>
  <si>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</si>
  <si>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</si>
  <si>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</si>
  <si>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</si>
  <si>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</si>
  <si>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</si>
  <si>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</si>
  <si>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</si>
  <si>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</si>
  <si>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</si>
  <si>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</si>
  <si>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</si>
  <si>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</si>
  <si>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</si>
  <si>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</si>
  <si>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</si>
  <si>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</si>
  <si>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</si>
  <si>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</si>
  <si>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</si>
  <si>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Groningen</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</si>
  <si>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</si>
  <si>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</si>
  <si>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</si>
  <si>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</si>
  <si>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</si>
  <si>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</si>
  <si>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</si>
  <si>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</si>
  <si>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</si>
  <si>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</si>
  <si>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</si>
  <si>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</si>
  <si>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</si>
  <si>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</si>
  <si>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</si>
  <si>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</si>
  <si>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</si>
  <si>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</si>
  <si>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</si>
  <si>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</si>
  <si>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</si>
  <si>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</si>
  <si>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</si>
  <si>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</si>
  <si>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</si>
  <si>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</si>
  <si>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</si>
  <si>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</si>
  <si>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</si>
  <si>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</si>
  <si>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</si>
  <si>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</si>
  <si>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</si>
  <si>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</si>
  <si>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</si>
  <si>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</si>
  <si>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</si>
  <si>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</si>
  <si>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</si>
  <si>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</si>
  <si>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</si>
  <si>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</si>
  <si>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</si>
  <si>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</si>
  <si>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</si>
  <si>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</si>
  <si>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</si>
  <si>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</si>
  <si>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</si>
  <si>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</si>
  <si>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</si>
  <si>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</si>
  <si>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</si>
  <si>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</si>
  <si>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</si>
  <si>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</si>
  <si>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</si>
  <si>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</si>
  <si>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</si>
  <si>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</si>
  <si>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</si>
  <si>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</si>
  <si>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</si>
  <si>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</si>
  <si>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</si>
  <si>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</si>
  <si>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</si>
  <si>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</si>
  <si>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</si>
  <si>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</si>
  <si>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</si>
  <si>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</si>
  <si>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</si>
  <si>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</si>
  <si>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</si>
  <si>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</si>
  <si>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</si>
  <si>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</si>
  <si>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</si>
  <si>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</si>
  <si>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</si>
  <si>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</si>
  <si>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</si>
  <si>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</si>
  <si>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</si>
  <si>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</si>
  <si>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</si>
  <si>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</si>
  <si>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</si>
  <si>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</si>
  <si>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</si>
  <si>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</si>
  <si>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</si>
  <si>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</si>
  <si>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</si>
  <si>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</si>
  <si>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</si>
  <si>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</si>
  <si>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</si>
  <si>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</si>
  <si>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</si>
  <si>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</si>
  <si>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</si>
  <si>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</si>
  <si>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</si>
  <si>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</si>
  <si>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</si>
  <si>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</si>
  <si>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</si>
  <si>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</si>
  <si>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</si>
  <si>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</si>
  <si>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</si>
  <si>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</si>
  <si>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</si>
  <si>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</si>
  <si>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</si>
  <si>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</si>
  <si>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</si>
  <si>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</si>
  <si>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</si>
  <si>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</si>
  <si>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</si>
  <si>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</si>
  <si>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</si>
  <si>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</si>
  <si>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</si>
  <si>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</si>
  <si>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</si>
  <si>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</si>
  <si>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</si>
  <si>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</si>
  <si>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</si>
  <si>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</si>
  <si>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</si>
  <si>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</si>
  <si>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</si>
  <si>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</si>
  <si>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</si>
  <si>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</si>
  <si>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</si>
  <si>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</si>
  <si>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</si>
  <si>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</si>
  <si>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</si>
  <si>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</si>
  <si>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</si>
  <si>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</si>
  <si>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</si>
  <si>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</si>
  <si>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</si>
  <si>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</si>
  <si>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</si>
  <si>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</si>
  <si>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</si>
  <si>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</si>
  <si>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</si>
  <si>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</si>
  <si>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</si>
  <si>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</si>
  <si>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</si>
  <si>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</si>
  <si>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</si>
  <si>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</si>
  <si>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</si>
  <si>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</si>
  <si>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</si>
  <si>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</si>
  <si>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</si>
  <si>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</si>
  <si>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</si>
  <si>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</si>
  <si>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</si>
  <si>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</si>
  <si>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</si>
  <si>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</si>
  <si>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</si>
  <si>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</si>
  <si>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</si>
  <si>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</si>
  <si>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</si>
  <si>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</si>
  <si>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</si>
  <si>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</si>
  <si>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</si>
  <si>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</si>
  <si>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</si>
  <si>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</si>
  <si>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</si>
  <si>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</si>
  <si>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</si>
  <si>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</si>
  <si>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</si>
  <si>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</si>
  <si>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</si>
  <si>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</si>
  <si>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</si>
  <si>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</si>
  <si>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</si>
  <si>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</si>
  <si>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</si>
  <si>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</si>
  <si>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</si>
  <si>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</si>
  <si>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</si>
  <si>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</si>
  <si>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</si>
  <si>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</si>
  <si>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</si>
  <si>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</si>
  <si>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</si>
  <si>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</si>
  <si>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</si>
  <si>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</si>
  <si>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</si>
  <si>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</si>
  <si>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</si>
  <si>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</si>
  <si>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</si>
  <si>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</si>
  <si>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</si>
  <si>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</si>
  <si>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</si>
  <si>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</si>
  <si>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</si>
  <si>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</si>
  <si>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</si>
  <si>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</si>
  <si>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</si>
  <si>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</si>
  <si>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</si>
  <si>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</si>
  <si>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</si>
  <si>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</si>
  <si>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</si>
  <si>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</si>
  <si>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</si>
  <si>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</si>
  <si>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</si>
  <si>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</si>
  <si>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</si>
  <si>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</si>
  <si>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</si>
  <si>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</si>
  <si>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</si>
  <si>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</si>
  <si>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</si>
  <si>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</si>
  <si>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</si>
  <si>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</si>
  <si>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</si>
  <si>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</si>
  <si>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</si>
  <si>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Gemiddelde provincie</t>
  </si>
  <si>
    <t>Rapportcijfer totaal (100%)</t>
  </si>
  <si>
    <t>% Baby-verschoon-tafel</t>
  </si>
  <si>
    <t>Tynaarlo heeft veel toiletten per inwoner en daarvan is de helft toegankelijk, dit heeft tot de hoogste score van de provincie geleid</t>
  </si>
  <si>
    <t>Noordenveld is de enige gemeente in Drenthe met een voldoende voor beleid, dat heeft provinciaal voor de tweede plek gezorgd</t>
  </si>
  <si>
    <t>De raad wil dat de gemeente aan de slag gaat met toiletbeleid</t>
  </si>
  <si>
    <t>Zeewolde heeft veel recreatiegebied zonder toiletten, maar het is positief dat 40% van de toiletten rolstoeltoegankelijk zijn.</t>
  </si>
  <si>
    <t>Kleine kustgemeente met veel toiletten per persoon en per km2, ondanks grote aantal toeristen. Net iets ambitieuzer in beleid dan Schiermonnikoog, vandaar koploper in Fryslân.</t>
  </si>
  <si>
    <t>Kleine kustgemeente met veel toiletten per persoon en per km2, ondanks grote aantal toeristen. Behoort tot de best scorende op openbare toiletten en toegankelijkheid in Nederland</t>
  </si>
  <si>
    <t>Haalt vooral veel punten door zijn ambitieuze beleid: meer toiletten openstellen en in elke kern één openbaar toilet</t>
  </si>
  <si>
    <t>Kleine kustgemeente met veel toiletten per persoon en per km2, ondanks grote aantal toeristen. Bijna een derde van de toiletten is toegankelijk.</t>
  </si>
  <si>
    <t>Kleine kustgemeente met veel toiletten per persoon en per km2, ondanks grote aantal toeristen.</t>
  </si>
  <si>
    <t>Ambitieus plan van het college om 80 toiletten in het centrum open te stellen. Uitvoering van dit plan zou Leeuwarden naar de top van de lijst katapulteren</t>
  </si>
  <si>
    <t>Veel toiletten aangespoord door actief beleid, met een kwart openbaar en bijna een derde toegankelijk.</t>
  </si>
  <si>
    <t>Deze gemeente heeft vanwege een ambitie in het coalitieakkoord de laatste jaren veel toiletten weten open te laten stellen. Helaas echter geen enkel openbaar toilet.</t>
  </si>
  <si>
    <t>Vrijwilligers werken al jarenlang in deze gemeente aan openstelling van toiletten</t>
  </si>
  <si>
    <t>De lokale inclusieraad werkt al jaren aan openstelling van toiletten</t>
  </si>
  <si>
    <t>Enige jaren terug is de gemeente samen met vrijwilligers langs de deuren van winkels en horeca gegaan om te vragen om openstelling, en met succes.</t>
  </si>
  <si>
    <t>Nunspeet heeft onlangs volwassen toiletbeleid aangenomen dat hopelijk tot verbetering gaat leiden.</t>
  </si>
  <si>
    <t>De gemeenteraad wil graag een toilet in het park erbij, maar er is meer nodig om hoger op de lijst te komen.</t>
  </si>
  <si>
    <t>De raad wil dat de gemeente een toilet inbouwt in een fietsenstalling, maar eigenlijk is er meer nodig om te stijgen.</t>
  </si>
  <si>
    <t>De raad wil dat de gemeente ondernemers oproept zijn toilet open te stellen.</t>
  </si>
  <si>
    <t>Rozendaal heeft al jaren geen enkel openbaar toilet en stelt ook het toilet in het gemeentehuis niet open.</t>
  </si>
  <si>
    <t>Ook de best scorende gemeente van de provincie Groningen haalt landelijk niet eens de top-50</t>
  </si>
  <si>
    <t>De raad heeft de laatste tijd aandacht voor het toilettekort en heeft geld beschikbaar gesteld voor een openbaar toilet en maakt zich zorgen over haar plek op de ranglijst</t>
  </si>
  <si>
    <t>Veel toiletten per inwoner en toiletten met een redelijke kwaliteit, maar geen beleid en een lage toiletdichtheid</t>
  </si>
  <si>
    <t>Een onderzoek in 2024 naar de stand van zaken rond toiletten heeft nog niet tot verbetering van de situatie geleid. Wel het hoogste percentage openbare toiletten van de provincie.</t>
  </si>
  <si>
    <t>Veel toiletten per km2 én bezoeker, meer dan een derde rolstoeltoegankelijk maar geen structureel toiletbeleid</t>
  </si>
  <si>
    <t>Hoogste percentage openbare toiletten van heel Limburg</t>
  </si>
  <si>
    <t>Veel toegankelijke toiletten én babyverschoontafels</t>
  </si>
  <si>
    <t>De laatste jaren bezig geweest met het openstellen van toiletten.</t>
  </si>
  <si>
    <t>In de Lokale Inclusie Agenda kondigt de gemeente aan dat ze met ondernemers in gesprek gaat over openstelling van hun toilet</t>
  </si>
  <si>
    <t>Hoogste percentage toegankelijke toiletten van heel Limburg (op Bergen en Eijsden-Margraten na, maar die hebben maar drie toiletten).</t>
  </si>
  <si>
    <t>Eeuwige laatste in zowel de provincie als landelijk. De gemeente heeft wel toiletten gevonden om open te stellen, maar die zijn alleen vindbaar op de minder gebruikelijke Ongehinderd-app.</t>
  </si>
  <si>
    <t>Structurele aandacht bij deze gemeente voor meer toiletten. Vorig jaar heeft ze nog twee natuurtoiletten geopend, hopelijk volgt spoedig een openbaar toilet in het gerenoveerde centrum.</t>
  </si>
  <si>
    <t>De raad blijft aandacht vragen voor een openbaar toilet op de markt</t>
  </si>
  <si>
    <t>Ondanks bezuinigingen op toiletbeleid is er in ieder geval beleid dat ruime steun geniet in de gemeenteraad.</t>
  </si>
  <si>
    <t>De gemeente is de laatste jaren flink bezig geweest met openstelling van toiletten</t>
  </si>
  <si>
    <t>Heeft onlangs aangekondigd drie ton per jaar te gaan investeren in openbare en opengestelde toiletten.</t>
  </si>
  <si>
    <t>De gemeenteraad wil dat de gemeente ondernemers gaat oproepen toiletten open te stellen.</t>
  </si>
  <si>
    <t>Na Enschede de slechtscorende grote gemeente, ondanks mooie ambities in het coalitieakkoord.</t>
  </si>
  <si>
    <t>De actie Pleelist zou de komende jaren voor verbetering moeten zorgen. Wel al het hoogste percentage openbare toiletten van NB.</t>
  </si>
  <si>
    <t>Stond jaren onderaan de lijst, maar dat er al iets te vinden is, is winst, want tot voor kort waren er überhaupt geen toiletten te vinden.</t>
  </si>
  <si>
    <t>Al jaren onderaan de lijst, maar de gemeente wil het toilettekort terugdringen.</t>
  </si>
  <si>
    <t>23% van de toiletten is openbaar, wat tot veel punten voor kwaliteit leidt</t>
  </si>
  <si>
    <t>Hoog aantal toiletten op het eiland, waarvan bijna een kwart toegankelijk</t>
  </si>
  <si>
    <t>Sinds 2019 staat toiletbeleid bij Alkmaar regelmatig op de agenda.</t>
  </si>
  <si>
    <t>Amsterdam trekt zes miljoen uit om openbare toiletten in de parken te plaatsen de komende jaren. De helft van haar toiletten is al openbaar, helaas is de helft daarvan wel urinoir, wat tot weinig punten voor kwaliteit leidt. De stad heeft in vergelijking tot het aantal inwoners en verblijfstoeristen ook weinig opengestelde toiletten.</t>
  </si>
  <si>
    <t>De raad heeft een voorstel van het college om te werken aan openstelling van toiletten en twee natuurtoiletten bij de duinen omarmd.</t>
  </si>
  <si>
    <t>De gemeente is bezig geweest met openstelling van toiletten. Een deel van de raad wil meer, maar de meerderheid heeft helaas een voorstel om meer te doen weggestemd.</t>
  </si>
  <si>
    <t>Zaanstad wil volgens het coalitieakkoord aan de slag met openbare toiletten, maar heeft nu nog slechts 3% openbaar.</t>
  </si>
  <si>
    <t>Meer dan de helft van de toiletten is openbaar, en ruim een kwart rolstoeltoegankelijk.</t>
  </si>
  <si>
    <t>De raad wil dat het college opnieuw ondernemers vraagt hun toiletten open te stellen.</t>
  </si>
  <si>
    <t>Eind oktober zijn opnieuw vragen gesteld in de raad over de toiletsituatie.</t>
  </si>
  <si>
    <t>De raad wil heel graag een openbaar toilet op de markt</t>
  </si>
  <si>
    <t>De raad wil erg graag dat het in 2023 toegezegde openbaar toilet nu eens geopend wordt.</t>
  </si>
  <si>
    <t>Kampen heeft het hoogste percentage openbare toiletten van Overijssel, helaas zijn ze weinig rolstoeltoegankelijk en zijn er veel een urinoir</t>
  </si>
  <si>
    <t>Driekwart van de openbare toiletten is helaas een urinoir.</t>
  </si>
  <si>
    <t>De slechtst presterende 100.000+-gemeente van het land. Dat onderkent de raad ook, die in grote meerderheid heeft gevraagd om in actie te komen.</t>
  </si>
  <si>
    <t>Deze gemeente heeft ambitieuze plannen en wil nog vijf openbare toiletten openen, naast de structurele aandacht die ze heeft voor openstelling van toiletten.</t>
  </si>
  <si>
    <t>Een hoge toiletdichtheid en een hoog percentage openbare toiletten.</t>
  </si>
  <si>
    <t>Ondernemers en de gemeenteraad willen graag een openbaar toilet in de centrale winkelstraat.</t>
  </si>
  <si>
    <t>Het coalitieakkoord heeft aandacht voor toiletten, maar de laatste acties dateren al voor deze raadsperiode. Gaat wel twee natuurtoiletten bij Amelisweerd/Rhijnauwen openen volgend jaar.</t>
  </si>
  <si>
    <t>Wil drie natuurtoiletten op de Heuvelrug openen volgend jaar. Een motie uit 2022 voor meer openbare en opengestelde toiletten heeft nog niet tot resultaat geleid.</t>
  </si>
  <si>
    <t>De gemeente heeft onlangs stickers uitgedeeld aan ondernemers om kenbaar te maken dat passanten bij hen naar het toilet mogen.</t>
  </si>
  <si>
    <t>Ondanks de lage positie op de ranglijst wil de gemeente niet investeren in openbare toiletten.</t>
  </si>
  <si>
    <t>Bijna de helft van de toiletten is openbaar (deze staan vooral langs de kust), een kwart ook toegankelijk, en in de dorpen zijn veel toiletten opengesteld zodat er veel toiletten per persoon én per vierkante kilometer zijn, ondanks het grote aantal toeristen.</t>
  </si>
  <si>
    <t>Driekwart van de toiletten is openbaar en alle toiletten zijn gratis plus in hoge dichtheid aanwezig</t>
  </si>
  <si>
    <t>Er komt een openbaar toilet bij station Vlissingen-Souburg</t>
  </si>
  <si>
    <t>De raad blijft aandacht vragen voor (behoud van) openbare toiletten.</t>
  </si>
  <si>
    <t>Het coalitieakkoord heeft aandacht voor toiletten.</t>
  </si>
  <si>
    <t>Hoort bij de top van Nederland met toiletdichtheid en rolstoeltoegankelijkheid, maar heeft helaas geen beleid om dit te bestendigen</t>
  </si>
  <si>
    <t>Openstelling van veel toiletten in het centrum twee jaar geleden heeft nog steeds effect.</t>
  </si>
  <si>
    <t>Ondanks structurele aandacht van de gemeente is het aantal toiletten relatief laag voor het aantal inwoners en verblijfstoeristen in de stad.</t>
  </si>
  <si>
    <t>Het raadsakkoord heeft aandacht voor openbare toiletten</t>
  </si>
  <si>
    <t>De raad blijft aandacht vragen voor openbare toiletten.</t>
  </si>
  <si>
    <t>In de nieuwe Lokale Inclusie Agenda gaat de gemeente aan de slag met openstelling van toiletten</t>
  </si>
  <si>
    <t>Het coalitieakkoord wil meer toiletten opengesteld krijgen</t>
  </si>
  <si>
    <t>Helaas leidt het hoogste percentage openbare toiletten niet tot genoeg punten om hoger op de ranglijst te komen.</t>
  </si>
  <si>
    <t>Maassluis heeft onlangs een natuurtoilet geopend bij een speeltuin.</t>
  </si>
  <si>
    <t>De laatste actie om te werken aan meer openbare en opengestelde toiletten ligt al enkele jaren achter ons.</t>
  </si>
  <si>
    <t>Nederland</t>
  </si>
  <si>
    <t>Fryslân</t>
  </si>
  <si>
    <t>zutphen</t>
  </si>
  <si>
    <t>A</t>
  </si>
  <si>
    <t>Ijsselstein</t>
  </si>
  <si>
    <t>Oude Ijsselstreek</t>
  </si>
  <si>
    <t>Berg en dal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</si>
</sst>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2"/>
      <color theme="1"/>
      <name val="Calibri"/>
      <family val="2"/>
      <scheme val="minor"/>
    </font>
    <font>
      <sz val="12"/>
      <color rgb="FF000000"/>
      <name val="Calibri"/>
      <family val="2"/>
      <scheme val="minor"/>
    </font>
    <font>
      <b/>
      <sz val="12"/>
      <color theme="1"/>
      <name val="Calibri"/>
      <family val="2"/>
      <scheme val="minor"/>
    </font>
    <font>
      <b/>
      <sz val="12"/>
      <color rgb="FF000000"/>
      <name val="Calibri"/>
      <family val="2"/>
      <scheme val="minor"/>
    </font>
    <font>
      <sz val="8"/>
      <name val="Calibri"/>
      <family val="2"/>
      <scheme val="minor"/>
    </font>
    <font>
      <b/>
      <i/>
      <sz val="12"/>
      <color theme="1"/>
      <name val="Calibri"/>
      <family val="2"/>
      <scheme val="minor"/>
    </font>
    <font>
      <sz val="12"/>
      <color theme="1"/>
      <name val="Calibri"/>
      <family val="2"/>
      <scheme val="minor"/>
    </font>
    <font>
      <b/>
      <sz val="11"/>
      <color theme="1"/>
      <name val="Calibri"/>
      <family val="2"/>
      <scheme val="minor"/>
    </font>
    <font>
      <u/>
      <sz val="12"/>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9" fontId="6" fillId="0" borderId="0" applyFont="0" applyFill="0" applyBorder="0" applyAlignment="0" applyProtection="0"/>
  </cellStyleXfs>
  <cellXfs count="38">
    <xf numFmtId="0" fontId="0" fillId="0" borderId="0" xfId="0"/>
    <xf numFmtId="0" fontId="0" fillId="0" borderId="0" xfId="0" quotePrefix="1"/>
    <xf numFmtId="0" fontId="0" fillId="0" borderId="0" xfId="0" applyAlignment="1">
      <alignment horizontal="left"/>
    </xf>
    <xf numFmtId="0" fontId="1" fillId="0" borderId="0" xfId="0" applyFont="1" applyAlignment="1">
      <alignment horizontal="left"/>
    </xf>
    <xf numFmtId="0" fontId="1" fillId="0" borderId="0" xfId="0" applyFont="1"/>
    <xf numFmtId="0" fontId="2" fillId="0" borderId="0" xfId="0" applyFont="1"/>
    <xf numFmtId="0" fontId="3" fillId="0" borderId="0" xfId="0" applyFont="1"/>
    <xf numFmtId="164" fontId="0" fillId="0" borderId="0" xfId="0" applyNumberFormat="1"/>
    <xf numFmtId="1" fontId="0" fillId="0" borderId="0" xfId="0" applyNumberFormat="1"/>
    <xf numFmtId="0" fontId="3" fillId="0" borderId="0" xfId="0" applyFont="1" applyAlignment="1">
      <alignment horizontal="left"/>
    </xf>
    <xf numFmtId="164" fontId="2" fillId="0" borderId="0" xfId="0" applyNumberFormat="1" applyFont="1"/>
    <xf numFmtId="0" fontId="5" fillId="0" borderId="0" xfId="0" applyFont="1"/>
    <xf numFmtId="0" fontId="0" fillId="0" borderId="2" xfId="0" applyBorder="1"/>
    <xf numFmtId="0" fontId="1" fillId="0" borderId="0" xfId="0" quotePrefix="1" applyFont="1"/>
    <xf numFmtId="0" fontId="0" fillId="0" borderId="1" xfId="0" applyBorder="1"/>
    <xf numFmtId="0" fontId="0" fillId="0" borderId="3" xfId="0" applyBorder="1"/>
    <xf numFmtId="164" fontId="0" fillId="0" borderId="3" xfId="0" applyNumberFormat="1" applyBorder="1"/>
    <xf numFmtId="1" fontId="0" fillId="0" borderId="3" xfId="0" applyNumberFormat="1" applyBorder="1"/>
    <xf numFmtId="0" fontId="2" fillId="0" borderId="0" xfId="0" applyFont="1" applyAlignment="1">
      <alignment wrapText="1"/>
    </xf>
    <xf numFmtId="9" fontId="7" fillId="0" borderId="0" xfId="1" applyFont="1" applyAlignment="1">
      <alignment wrapText="1"/>
    </xf>
    <xf numFmtId="9" fontId="0" fillId="0" borderId="0" xfId="0" applyNumberFormat="1"/>
    <xf numFmtId="9" fontId="2" fillId="0" borderId="0" xfId="0" applyNumberFormat="1" applyFont="1"/>
    <xf numFmtId="164" fontId="0" fillId="2" borderId="0" xfId="0" applyNumberFormat="1" applyFill="1"/>
    <xf numFmtId="0" fontId="0" fillId="2" borderId="0" xfId="0" applyFill="1"/>
    <xf numFmtId="2" fontId="0" fillId="0" borderId="0" xfId="0" applyNumberFormat="1"/>
    <xf numFmtId="9" fontId="0" fillId="0" borderId="0" xfId="1" applyFont="1"/>
    <xf numFmtId="0" fontId="9" fillId="0" borderId="0" xfId="0" applyFont="1"/>
    <xf numFmtId="9" fontId="0" fillId="0" borderId="0" xfId="1" applyFont="1" applyBorder="1"/>
    <xf numFmtId="164" fontId="2" fillId="0" borderId="2" xfId="0" applyNumberFormat="1" applyFont="1" applyBorder="1"/>
    <xf numFmtId="164" fontId="0" fillId="0" borderId="2" xfId="0" applyNumberFormat="1" applyBorder="1"/>
    <xf numFmtId="0" fontId="0" fillId="2" borderId="2" xfId="0" applyFill="1" applyBorder="1"/>
    <xf numFmtId="164" fontId="0" fillId="2" borderId="2" xfId="0" applyNumberFormat="1" applyFill="1" applyBorder="1"/>
    <xf numFmtId="1" fontId="0" fillId="0" borderId="2" xfId="0" applyNumberFormat="1" applyBorder="1"/>
    <xf numFmtId="9" fontId="0" fillId="0" borderId="2" xfId="1" applyFont="1" applyBorder="1"/>
    <xf numFmtId="2" fontId="2" fillId="0" borderId="2" xfId="0" applyNumberFormat="1" applyFont="1" applyBorder="1"/>
    <xf numFmtId="0" fontId="8" fillId="0" borderId="0" xfId="0" applyFont="1"/>
    <xf numFmtId="9" fontId="6" fillId="0" borderId="0" xfId="1" applyFont="1" applyBorder="1"/>
    <xf numFmtId="1" fontId="0" fillId="0" borderId="0" xfId="0" applyNumberFormat="1" applyAlignment="1">
      <alignment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68F5D-6C83-5E48-8721-1AB4AE23219C}">
  <dimension ref="A1:K44"/>
  <sheetViews>
    <sheetView topLeftCell="A15" workbookViewId="0">
      <selection activeCell="C45" sqref="C45"/>
    </sheetView>
  </sheetViews>
  <sheetFormatPr defaultColWidth="11" defaultRowHeight="15.95"/>
  <cols>
    <col min="2" max="2" width="22.875" bestFit="1" customWidth="1"/>
  </cols>
  <sheetData>
    <row r="1" spans="1:6" ht="21">
      <c r="A1" s="26" t="s">
        <v>0</v>
      </c>
    </row>
    <row r="3" spans="1:6">
      <c r="A3" t="s">
        <v>1</v>
      </c>
    </row>
    <row r="4" spans="1:6">
      <c r="A4" s="21">
        <v>0.4</v>
      </c>
      <c r="B4" s="5" t="s">
        <v>2</v>
      </c>
      <c r="C4" t="s">
        <v>3</v>
      </c>
    </row>
    <row r="5" spans="1:6">
      <c r="A5" s="5"/>
      <c r="B5" s="5"/>
      <c r="C5" t="s">
        <v>4</v>
      </c>
      <c r="E5">
        <v>5</v>
      </c>
    </row>
    <row r="6" spans="1:6">
      <c r="A6" s="5"/>
      <c r="B6" s="5"/>
      <c r="C6" t="s">
        <v>5</v>
      </c>
      <c r="E6">
        <v>5</v>
      </c>
    </row>
    <row r="7" spans="1:6">
      <c r="A7" s="5"/>
      <c r="B7" s="5"/>
      <c r="C7" t="s">
        <v>6</v>
      </c>
      <c r="E7">
        <v>1</v>
      </c>
    </row>
    <row r="8" spans="1:6">
      <c r="A8" s="5"/>
      <c r="B8" s="5"/>
      <c r="C8" t="s">
        <v>7</v>
      </c>
      <c r="E8">
        <v>2</v>
      </c>
    </row>
    <row r="9" spans="1:6">
      <c r="A9" s="5"/>
      <c r="B9" s="5"/>
      <c r="C9" t="s">
        <v>8</v>
      </c>
      <c r="E9">
        <v>1</v>
      </c>
    </row>
    <row r="10" spans="1:6">
      <c r="A10" s="5"/>
      <c r="B10" s="5"/>
      <c r="C10" t="s">
        <v>9</v>
      </c>
      <c r="E10">
        <v>1</v>
      </c>
    </row>
    <row r="11" spans="1:6">
      <c r="A11" s="5"/>
      <c r="B11" s="5"/>
      <c r="C11" t="s">
        <v>10</v>
      </c>
      <c r="E11">
        <v>-5</v>
      </c>
      <c r="F11" t="s">
        <v>11</v>
      </c>
    </row>
    <row r="12" spans="1:6">
      <c r="A12" s="5"/>
      <c r="B12" s="5"/>
      <c r="C12" t="s">
        <v>12</v>
      </c>
    </row>
    <row r="13" spans="1:6">
      <c r="A13" s="5"/>
      <c r="B13" s="5"/>
      <c r="C13" t="s">
        <v>13</v>
      </c>
    </row>
    <row r="14" spans="1:6">
      <c r="A14" s="5"/>
      <c r="B14" s="5"/>
    </row>
    <row r="15" spans="1:6">
      <c r="A15" s="21">
        <v>0.2</v>
      </c>
      <c r="B15" s="5" t="s">
        <v>14</v>
      </c>
      <c r="C15" t="s">
        <v>15</v>
      </c>
    </row>
    <row r="16" spans="1:6">
      <c r="A16" s="5"/>
      <c r="B16" s="5"/>
      <c r="C16" t="s">
        <v>16</v>
      </c>
    </row>
    <row r="17" spans="1:11">
      <c r="A17" s="5"/>
      <c r="B17" s="5"/>
      <c r="C17" t="s">
        <v>17</v>
      </c>
    </row>
    <row r="18" spans="1:11">
      <c r="A18" s="5"/>
      <c r="B18" s="5"/>
    </row>
    <row r="19" spans="1:11">
      <c r="A19" s="21">
        <v>0.2</v>
      </c>
      <c r="B19" s="5" t="s">
        <v>18</v>
      </c>
      <c r="C19" t="s">
        <v>19</v>
      </c>
    </row>
    <row r="20" spans="1:11">
      <c r="A20" s="5"/>
      <c r="B20" s="5"/>
      <c r="C20" t="s">
        <v>20</v>
      </c>
    </row>
    <row r="21" spans="1:11">
      <c r="A21" s="5"/>
      <c r="B21" s="5"/>
      <c r="C21" t="s">
        <v>21</v>
      </c>
    </row>
    <row r="22" spans="1:11">
      <c r="A22" s="5"/>
      <c r="B22" s="5"/>
    </row>
    <row r="23" spans="1:11">
      <c r="A23" s="21">
        <v>0.2</v>
      </c>
      <c r="B23" s="5" t="s">
        <v>22</v>
      </c>
      <c r="C23" t="s">
        <v>23</v>
      </c>
    </row>
    <row r="24" spans="1:11">
      <c r="C24" t="s">
        <v>24</v>
      </c>
      <c r="H24" s="20">
        <v>0.25</v>
      </c>
    </row>
    <row r="25" spans="1:11">
      <c r="C25" t="s">
        <v>25</v>
      </c>
      <c r="H25" s="20">
        <v>0.25</v>
      </c>
    </row>
    <row r="26" spans="1:11">
      <c r="C26" t="s">
        <v>26</v>
      </c>
      <c r="H26" s="20">
        <v>0.5</v>
      </c>
    </row>
    <row r="27" spans="1:11">
      <c r="C27" t="s">
        <v>27</v>
      </c>
      <c r="H27" s="20">
        <v>0.5</v>
      </c>
    </row>
    <row r="28" spans="1:11">
      <c r="C28" t="s">
        <v>28</v>
      </c>
      <c r="H28" s="20">
        <v>0.5</v>
      </c>
    </row>
    <row r="29" spans="1:11">
      <c r="C29" t="s">
        <v>29</v>
      </c>
      <c r="H29" s="20">
        <v>0.75</v>
      </c>
    </row>
    <row r="30" spans="1:11">
      <c r="C30" t="s">
        <v>30</v>
      </c>
      <c r="H30" s="20">
        <v>1</v>
      </c>
    </row>
    <row r="32" spans="1:11">
      <c r="C32" t="s">
        <v>31</v>
      </c>
      <c r="K32">
        <v>2</v>
      </c>
    </row>
    <row r="33" spans="3:11">
      <c r="C33" t="s">
        <v>32</v>
      </c>
      <c r="K33">
        <v>3</v>
      </c>
    </row>
    <row r="34" spans="3:11">
      <c r="C34" t="s">
        <v>33</v>
      </c>
      <c r="K34">
        <v>4</v>
      </c>
    </row>
    <row r="35" spans="3:11">
      <c r="C35" t="s">
        <v>34</v>
      </c>
      <c r="K35">
        <v>5</v>
      </c>
    </row>
    <row r="36" spans="3:11">
      <c r="C36" t="s">
        <v>35</v>
      </c>
      <c r="K36">
        <v>6</v>
      </c>
    </row>
    <row r="37" spans="3:11">
      <c r="C37" t="s">
        <v>36</v>
      </c>
      <c r="K37">
        <v>6</v>
      </c>
    </row>
    <row r="38" spans="3:11">
      <c r="C38" t="s">
        <v>37</v>
      </c>
      <c r="K38">
        <v>7</v>
      </c>
    </row>
    <row r="39" spans="3:11">
      <c r="C39" t="s">
        <v>38</v>
      </c>
      <c r="K39">
        <v>8</v>
      </c>
    </row>
    <row r="40" spans="3:11">
      <c r="C40" t="s">
        <v>39</v>
      </c>
      <c r="K40">
        <v>9</v>
      </c>
    </row>
    <row r="41" spans="3:11">
      <c r="C41" t="s">
        <v>40</v>
      </c>
      <c r="K41">
        <v>10</v>
      </c>
    </row>
    <row r="43" spans="3:11">
      <c r="C43" t="s">
        <v>41</v>
      </c>
    </row>
    <row r="44" spans="3:11">
      <c r="C44" t="s">
        <v>42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6920A-65BD-9244-ACFF-04D6526BF294}">
  <dimension ref="A1:S39"/>
  <sheetViews>
    <sheetView workbookViewId="0">
      <pane ySplit="1" topLeftCell="A2" activePane="bottomLeft" state="frozen"/>
      <selection pane="bottomLeft"/>
    </sheetView>
  </sheetViews>
  <sheetFormatPr defaultColWidth="11" defaultRowHeight="15.95"/>
  <cols>
    <col min="1" max="1" width="10.125" bestFit="1" customWidth="1"/>
    <col min="2" max="2" width="14" bestFit="1" customWidth="1"/>
    <col min="3" max="3" width="13.875" customWidth="1"/>
    <col min="4" max="4" width="13.375" bestFit="1" customWidth="1"/>
    <col min="5" max="5" width="14.375" bestFit="1" customWidth="1"/>
    <col min="6" max="6" width="24.875" customWidth="1"/>
    <col min="7" max="7" width="14" customWidth="1"/>
    <col min="8" max="8" width="12.375" customWidth="1"/>
    <col min="9" max="9" width="9.625" customWidth="1"/>
    <col min="10" max="10" width="7.875" customWidth="1"/>
    <col min="12" max="12" width="14" bestFit="1" customWidth="1"/>
    <col min="17" max="17" width="7.375" bestFit="1"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79</v>
      </c>
      <c r="B2" t="s">
        <v>284</v>
      </c>
      <c r="C2" s="7">
        <f>_xlfn.XLOOKUP($B2, 'Nationaal op alfabet'!$B$2:$B$343,'Nationaal op alfabet'!G$2:G$343)</f>
        <v>5.2563725490196074</v>
      </c>
      <c r="D2" s="8">
        <f>_xlfn.XLOOKUP($B2, 'Nationaal op alfabet'!$B$2:$B$343,'Nationaal op alfabet'!E$2:E$343)</f>
        <v>9</v>
      </c>
      <c r="E2" s="8">
        <f>_xlfn.XLOOKUP($B2, 'Per provincie'!C$2:C$343, 'Per provincie'!F$2:F$343)</f>
        <v>1</v>
      </c>
      <c r="F2" s="8" t="str">
        <f>_xlfn.XLOOKUP($B2, 'Per provincie'!C$2:C$343, 'Per provincie'!D$2:D$343)</f>
        <v>De raad wil heel graag een openbaar toilet op de markt</v>
      </c>
      <c r="G2" s="7">
        <f>_xlfn.XLOOKUP($B2, 'Nationaal op alfabet'!$B$2:$B$343,'Nationaal op alfabet'!H$2:H$343)</f>
        <v>9.4411764705882355</v>
      </c>
      <c r="H2" s="7">
        <f>_xlfn.XLOOKUP($B2, 'Nationaal op alfabet'!$B$2:$B$343,'Nationaal op alfabet'!I$2:I$343)</f>
        <v>9.382352941176471</v>
      </c>
      <c r="I2" s="7">
        <f>_xlfn.XLOOKUP($B2, 'Nationaal op alfabet'!$B$2:$B$343,'Nationaal op alfabet'!J$2:J$343)</f>
        <v>2.2291666666666665</v>
      </c>
      <c r="J2" s="7">
        <f>_xlfn.XLOOKUP($B2, 'Nationaal op alfabet'!$B$2:$B$343,'Nationaal op alfabet'!K$2:K$343)</f>
        <v>3</v>
      </c>
      <c r="K2" s="17">
        <f>_xlfn.XLOOKUP($B2, 'Nationaal op alfabet'!$B$2:$B$343,'Nationaal op alfabet'!L$2:L$343)</f>
        <v>32</v>
      </c>
      <c r="M2" s="25">
        <f>_xlfn.XLOOKUP($B2, 'Nationaal op alfabet'!$B$2:$B$343,'Nationaal op alfabet'!N$2:N$343)</f>
        <v>0</v>
      </c>
      <c r="N2" s="25">
        <f>_xlfn.XLOOKUP($B2, 'Nationaal op alfabet'!$B$2:$B$343,'Nationaal op alfabet'!O$2:O$343)</f>
        <v>0.25</v>
      </c>
      <c r="O2" s="25">
        <f>_xlfn.XLOOKUP($B2, 'Nationaal op alfabet'!$B$2:$B$343,'Nationaal op alfabet'!P$2:P$343)</f>
        <v>0.21875</v>
      </c>
      <c r="P2" s="25">
        <f>_xlfn.XLOOKUP($B2, 'Nationaal op alfabet'!$B$2:$B$343,'Nationaal op alfabet'!Q$2:Q$343)</f>
        <v>0</v>
      </c>
      <c r="Q2" s="25">
        <f>_xlfn.XLOOKUP($B2, 'Nationaal op alfabet'!$B$2:$B$343,'Nationaal op alfabet'!R$2:R$343)</f>
        <v>0.9375</v>
      </c>
      <c r="R2" s="25">
        <f>_xlfn.XLOOKUP($B2, 'Nationaal op alfabet'!$B$2:$B$343,'Nationaal op alfabet'!S$2:S$343)</f>
        <v>0</v>
      </c>
      <c r="S2" s="25">
        <f>_xlfn.XLOOKUP($B2, 'Nationaal op alfabet'!$B$2:$B$343,'Nationaal op alfabet'!T$2:T$343)</f>
        <v>0</v>
      </c>
    </row>
    <row r="3" spans="1:19">
      <c r="A3" t="s">
        <v>79</v>
      </c>
      <c r="B3" t="s">
        <v>349</v>
      </c>
      <c r="C3" s="7">
        <f>_xlfn.XLOOKUP($B3, 'Nationaal op alfabet'!$B$2:$B$343,'Nationaal op alfabet'!G$2:G$343)</f>
        <v>4.8233785822021122</v>
      </c>
      <c r="D3" s="8">
        <f>_xlfn.XLOOKUP($B3, 'Nationaal op alfabet'!$B$2:$B$343,'Nationaal op alfabet'!E$2:E$343)</f>
        <v>25</v>
      </c>
      <c r="E3" s="8">
        <f>_xlfn.XLOOKUP($B3, 'Per provincie'!C$2:C$343, 'Per provincie'!F$2:F$343)</f>
        <v>2</v>
      </c>
      <c r="F3" s="8">
        <f>_xlfn.XLOOKUP($B3, 'Per provincie'!C$2:C$343, 'Per provincie'!D$2:D$343)</f>
        <v>0</v>
      </c>
      <c r="G3" s="7">
        <f>_xlfn.XLOOKUP($B3, 'Nationaal op alfabet'!$B$2:$B$343,'Nationaal op alfabet'!H$2:H$343)</f>
        <v>9.0882352941176467</v>
      </c>
      <c r="H3" s="7">
        <f>_xlfn.XLOOKUP($B3, 'Nationaal op alfabet'!$B$2:$B$343,'Nationaal op alfabet'!I$2:I$343)</f>
        <v>7.8235294117647056</v>
      </c>
      <c r="I3" s="7">
        <f>_xlfn.XLOOKUP($B3, 'Nationaal op alfabet'!$B$2:$B$343,'Nationaal op alfabet'!J$2:J$343)</f>
        <v>2.1025641025641026</v>
      </c>
      <c r="J3" s="7">
        <f>_xlfn.XLOOKUP($B3, 'Nationaal op alfabet'!$B$2:$B$343,'Nationaal op alfabet'!K$2:K$343)</f>
        <v>3</v>
      </c>
      <c r="K3" s="17">
        <f>_xlfn.XLOOKUP($B3, 'Nationaal op alfabet'!$B$2:$B$343,'Nationaal op alfabet'!L$2:L$343)</f>
        <v>13</v>
      </c>
      <c r="M3" s="25">
        <f>_xlfn.XLOOKUP($B3, 'Nationaal op alfabet'!$B$2:$B$343,'Nationaal op alfabet'!N$2:N$343)</f>
        <v>0</v>
      </c>
      <c r="N3" s="25">
        <f>_xlfn.XLOOKUP($B3, 'Nationaal op alfabet'!$B$2:$B$343,'Nationaal op alfabet'!O$2:O$343)</f>
        <v>0.23076923076923078</v>
      </c>
      <c r="O3" s="25">
        <f>_xlfn.XLOOKUP($B3, 'Nationaal op alfabet'!$B$2:$B$343,'Nationaal op alfabet'!P$2:P$343)</f>
        <v>0</v>
      </c>
      <c r="P3" s="25">
        <f>_xlfn.XLOOKUP($B3, 'Nationaal op alfabet'!$B$2:$B$343,'Nationaal op alfabet'!Q$2:Q$343)</f>
        <v>0.30769230769230771</v>
      </c>
      <c r="Q3" s="25">
        <f>_xlfn.XLOOKUP($B3, 'Nationaal op alfabet'!$B$2:$B$343,'Nationaal op alfabet'!R$2:R$343)</f>
        <v>0.84615384615384615</v>
      </c>
      <c r="R3" s="25">
        <f>_xlfn.XLOOKUP($B3, 'Nationaal op alfabet'!$B$2:$B$343,'Nationaal op alfabet'!S$2:S$343)</f>
        <v>0</v>
      </c>
      <c r="S3" s="25">
        <f>_xlfn.XLOOKUP($B3, 'Nationaal op alfabet'!$B$2:$B$343,'Nationaal op alfabet'!T$2:T$343)</f>
        <v>0</v>
      </c>
    </row>
    <row r="4" spans="1:19">
      <c r="A4" t="s">
        <v>79</v>
      </c>
      <c r="B4" t="s">
        <v>246</v>
      </c>
      <c r="C4" s="7">
        <f>_xlfn.XLOOKUP($B4, 'Nationaal op alfabet'!$B$2:$B$343,'Nationaal op alfabet'!G$2:G$343)</f>
        <v>4.7194813409234664</v>
      </c>
      <c r="D4" s="8">
        <f>_xlfn.XLOOKUP($B4, 'Nationaal op alfabet'!$B$2:$B$343,'Nationaal op alfabet'!E$2:E$343)</f>
        <v>34</v>
      </c>
      <c r="E4" s="8">
        <f>_xlfn.XLOOKUP($B4, 'Per provincie'!C$2:C$343, 'Per provincie'!F$2:F$343)</f>
        <v>3</v>
      </c>
      <c r="F4" s="8">
        <f>_xlfn.XLOOKUP($B4, 'Per provincie'!C$2:C$343, 'Per provincie'!D$2:D$343)</f>
        <v>0</v>
      </c>
      <c r="G4" s="7">
        <f>_xlfn.XLOOKUP($B4, 'Nationaal op alfabet'!$B$2:$B$343,'Nationaal op alfabet'!H$2:H$343)</f>
        <v>9.6470588235294112</v>
      </c>
      <c r="H4" s="7">
        <f>_xlfn.XLOOKUP($B4, 'Nationaal op alfabet'!$B$2:$B$343,'Nationaal op alfabet'!I$2:I$343)</f>
        <v>9.735294117647058</v>
      </c>
      <c r="I4" s="7">
        <f>_xlfn.XLOOKUP($B4, 'Nationaal op alfabet'!$B$2:$B$343,'Nationaal op alfabet'!J$2:J$343)</f>
        <v>2.10752688172043</v>
      </c>
      <c r="J4" s="7">
        <f>_xlfn.XLOOKUP($B4, 'Nationaal op alfabet'!$B$2:$B$343,'Nationaal op alfabet'!K$2:K$343)</f>
        <v>0</v>
      </c>
      <c r="K4" s="17">
        <f>_xlfn.XLOOKUP($B4, 'Nationaal op alfabet'!$B$2:$B$343,'Nationaal op alfabet'!L$2:L$343)</f>
        <v>31</v>
      </c>
      <c r="M4" s="25">
        <f>_xlfn.XLOOKUP($B4, 'Nationaal op alfabet'!$B$2:$B$343,'Nationaal op alfabet'!N$2:N$343)</f>
        <v>0</v>
      </c>
      <c r="N4" s="25">
        <f>_xlfn.XLOOKUP($B4, 'Nationaal op alfabet'!$B$2:$B$343,'Nationaal op alfabet'!O$2:O$343)</f>
        <v>0.22580645161290322</v>
      </c>
      <c r="O4" s="25">
        <f>_xlfn.XLOOKUP($B4, 'Nationaal op alfabet'!$B$2:$B$343,'Nationaal op alfabet'!P$2:P$343)</f>
        <v>6.4516129032258063E-2</v>
      </c>
      <c r="P4" s="25">
        <f>_xlfn.XLOOKUP($B4, 'Nationaal op alfabet'!$B$2:$B$343,'Nationaal op alfabet'!Q$2:Q$343)</f>
        <v>3.2258064516129031E-2</v>
      </c>
      <c r="Q4" s="25">
        <f>_xlfn.XLOOKUP($B4, 'Nationaal op alfabet'!$B$2:$B$343,'Nationaal op alfabet'!R$2:R$343)</f>
        <v>0.967741935483871</v>
      </c>
      <c r="R4" s="25">
        <f>_xlfn.XLOOKUP($B4, 'Nationaal op alfabet'!$B$2:$B$343,'Nationaal op alfabet'!S$2:S$343)</f>
        <v>0</v>
      </c>
      <c r="S4" s="25">
        <f>_xlfn.XLOOKUP($B4, 'Nationaal op alfabet'!$B$2:$B$343,'Nationaal op alfabet'!T$2:T$343)</f>
        <v>0</v>
      </c>
    </row>
    <row r="5" spans="1:19">
      <c r="A5" t="s">
        <v>79</v>
      </c>
      <c r="B5" t="s">
        <v>146</v>
      </c>
      <c r="C5" s="7">
        <f>_xlfn.XLOOKUP($B5, 'Nationaal op alfabet'!$B$2:$B$343,'Nationaal op alfabet'!G$2:G$343)</f>
        <v>4.7025210084033615</v>
      </c>
      <c r="D5" s="8">
        <f>_xlfn.XLOOKUP($B5, 'Nationaal op alfabet'!$B$2:$B$343,'Nationaal op alfabet'!E$2:E$343)</f>
        <v>36</v>
      </c>
      <c r="E5" s="8">
        <f>_xlfn.XLOOKUP($B5, 'Per provincie'!C$2:C$343, 'Per provincie'!F$2:F$343)</f>
        <v>4</v>
      </c>
      <c r="F5" s="8">
        <f>_xlfn.XLOOKUP($B5, 'Per provincie'!C$2:C$343, 'Per provincie'!D$2:D$343)</f>
        <v>0</v>
      </c>
      <c r="G5" s="7">
        <f>_xlfn.XLOOKUP($B5, 'Nationaal op alfabet'!$B$2:$B$343,'Nationaal op alfabet'!H$2:H$343)</f>
        <v>9.5</v>
      </c>
      <c r="H5" s="7">
        <f>_xlfn.XLOOKUP($B5, 'Nationaal op alfabet'!$B$2:$B$343,'Nationaal op alfabet'!I$2:I$343)</f>
        <v>9.4411764705882355</v>
      </c>
      <c r="I5" s="7">
        <f>_xlfn.XLOOKUP($B5, 'Nationaal op alfabet'!$B$2:$B$343,'Nationaal op alfabet'!J$2:J$343)</f>
        <v>2.2857142857142856</v>
      </c>
      <c r="J5" s="7">
        <f>_xlfn.XLOOKUP($B5, 'Nationaal op alfabet'!$B$2:$B$343,'Nationaal op alfabet'!K$2:K$343)</f>
        <v>0</v>
      </c>
      <c r="K5" s="17">
        <f>_xlfn.XLOOKUP($B5, 'Nationaal op alfabet'!$B$2:$B$343,'Nationaal op alfabet'!L$2:L$343)</f>
        <v>28</v>
      </c>
      <c r="M5" s="25">
        <f>_xlfn.XLOOKUP($B5, 'Nationaal op alfabet'!$B$2:$B$343,'Nationaal op alfabet'!N$2:N$343)</f>
        <v>3.5714285714285712E-2</v>
      </c>
      <c r="N5" s="25">
        <f>_xlfn.XLOOKUP($B5, 'Nationaal op alfabet'!$B$2:$B$343,'Nationaal op alfabet'!O$2:O$343)</f>
        <v>0.21428571428571427</v>
      </c>
      <c r="O5" s="25">
        <f>_xlfn.XLOOKUP($B5, 'Nationaal op alfabet'!$B$2:$B$343,'Nationaal op alfabet'!P$2:P$343)</f>
        <v>0.14285714285714285</v>
      </c>
      <c r="P5" s="25">
        <f>_xlfn.XLOOKUP($B5, 'Nationaal op alfabet'!$B$2:$B$343,'Nationaal op alfabet'!Q$2:Q$343)</f>
        <v>0.10714285714285714</v>
      </c>
      <c r="Q5" s="25">
        <f>_xlfn.XLOOKUP($B5, 'Nationaal op alfabet'!$B$2:$B$343,'Nationaal op alfabet'!R$2:R$343)</f>
        <v>0.9642857142857143</v>
      </c>
      <c r="R5" s="25">
        <f>_xlfn.XLOOKUP($B5, 'Nationaal op alfabet'!$B$2:$B$343,'Nationaal op alfabet'!S$2:S$343)</f>
        <v>0</v>
      </c>
      <c r="S5" s="25">
        <f>_xlfn.XLOOKUP($B5, 'Nationaal op alfabet'!$B$2:$B$343,'Nationaal op alfabet'!T$2:T$343)</f>
        <v>0</v>
      </c>
    </row>
    <row r="6" spans="1:19">
      <c r="A6" t="s">
        <v>72</v>
      </c>
      <c r="B6" t="s">
        <v>71</v>
      </c>
      <c r="C6" s="7">
        <f>_xlfn.XLOOKUP($B6, 'Nationaal op alfabet'!$B$2:$B$343,'Nationaal op alfabet'!G$2:G$343)</f>
        <v>4.391087344028521</v>
      </c>
      <c r="D6" s="8">
        <f>_xlfn.XLOOKUP($B6, 'Nationaal op alfabet'!$B$2:$B$343,'Nationaal op alfabet'!E$2:E$343)</f>
        <v>56</v>
      </c>
      <c r="E6" s="8">
        <f>_xlfn.XLOOKUP($B6, 'Per provincie'!C$2:C$343, 'Per provincie'!F$2:F$343)</f>
        <v>7</v>
      </c>
      <c r="F6" s="8">
        <f>_xlfn.XLOOKUP($B6, 'Per provincie'!C$2:C$343, 'Per provincie'!D$2:D$343)</f>
        <v>0</v>
      </c>
      <c r="G6" s="7">
        <f>_xlfn.XLOOKUP($B6, 'Nationaal op alfabet'!$B$2:$B$343,'Nationaal op alfabet'!H$2:H$343)</f>
        <v>8.5294117647058822</v>
      </c>
      <c r="H6" s="7">
        <f>_xlfn.XLOOKUP($B6, 'Nationaal op alfabet'!$B$2:$B$343,'Nationaal op alfabet'!I$2:I$343)</f>
        <v>8.9411764705882355</v>
      </c>
      <c r="I6" s="7">
        <f>_xlfn.XLOOKUP($B6, 'Nationaal op alfabet'!$B$2:$B$343,'Nationaal op alfabet'!J$2:J$343)</f>
        <v>2.2424242424242427</v>
      </c>
      <c r="J6" s="7">
        <f>_xlfn.XLOOKUP($B6, 'Nationaal op alfabet'!$B$2:$B$343,'Nationaal op alfabet'!K$2:K$343)</f>
        <v>0</v>
      </c>
      <c r="K6" s="17">
        <f>_xlfn.XLOOKUP($B6, 'Nationaal op alfabet'!$B$2:$B$343,'Nationaal op alfabet'!L$2:L$343)</f>
        <v>22</v>
      </c>
      <c r="M6" s="25">
        <f>_xlfn.XLOOKUP($B6, 'Nationaal op alfabet'!$B$2:$B$343,'Nationaal op alfabet'!N$2:N$343)</f>
        <v>4.5454545454545456E-2</v>
      </c>
      <c r="N6" s="25">
        <f>_xlfn.XLOOKUP($B6, 'Nationaal op alfabet'!$B$2:$B$343,'Nationaal op alfabet'!O$2:O$343)</f>
        <v>0.22727272727272727</v>
      </c>
      <c r="O6" s="25">
        <f>_xlfn.XLOOKUP($B6, 'Nationaal op alfabet'!$B$2:$B$343,'Nationaal op alfabet'!P$2:P$343)</f>
        <v>0</v>
      </c>
      <c r="P6" s="25">
        <f>_xlfn.XLOOKUP($B6, 'Nationaal op alfabet'!$B$2:$B$343,'Nationaal op alfabet'!Q$2:Q$343)</f>
        <v>9.0909090909090912E-2</v>
      </c>
      <c r="Q6" s="25">
        <f>_xlfn.XLOOKUP($B6, 'Nationaal op alfabet'!$B$2:$B$343,'Nationaal op alfabet'!R$2:R$343)</f>
        <v>0.95454545454545459</v>
      </c>
      <c r="R6" s="25">
        <f>_xlfn.XLOOKUP($B6, 'Nationaal op alfabet'!$B$2:$B$343,'Nationaal op alfabet'!S$2:S$343)</f>
        <v>0</v>
      </c>
      <c r="S6" s="25">
        <f>_xlfn.XLOOKUP($B6, 'Nationaal op alfabet'!$B$2:$B$343,'Nationaal op alfabet'!T$2:T$343)</f>
        <v>0</v>
      </c>
    </row>
    <row r="7" spans="1:19">
      <c r="A7" t="s">
        <v>72</v>
      </c>
      <c r="B7" t="s">
        <v>107</v>
      </c>
      <c r="C7" s="7">
        <f>_xlfn.XLOOKUP($B7, 'Nationaal op alfabet'!$B$2:$B$343,'Nationaal op alfabet'!G$2:G$343)</f>
        <v>4.3367647058823531</v>
      </c>
      <c r="D7" s="8">
        <f>_xlfn.XLOOKUP($B7, 'Nationaal op alfabet'!$B$2:$B$343,'Nationaal op alfabet'!E$2:E$343)</f>
        <v>64</v>
      </c>
      <c r="E7" s="8">
        <f>_xlfn.XLOOKUP($B7, 'Per provincie'!C$2:C$343, 'Per provincie'!F$2:F$343)</f>
        <v>10</v>
      </c>
      <c r="F7" s="8">
        <f>_xlfn.XLOOKUP($B7, 'Per provincie'!C$2:C$343, 'Per provincie'!D$2:D$343)</f>
        <v>0</v>
      </c>
      <c r="G7" s="7">
        <f>_xlfn.XLOOKUP($B7, 'Nationaal op alfabet'!$B$2:$B$343,'Nationaal op alfabet'!H$2:H$343)</f>
        <v>7.5</v>
      </c>
      <c r="H7" s="7">
        <f>_xlfn.XLOOKUP($B7, 'Nationaal op alfabet'!$B$2:$B$343,'Nationaal op alfabet'!I$2:I$343)</f>
        <v>8.5588235294117645</v>
      </c>
      <c r="I7" s="7">
        <f>_xlfn.XLOOKUP($B7, 'Nationaal op alfabet'!$B$2:$B$343,'Nationaal op alfabet'!J$2:J$343)</f>
        <v>2.8125</v>
      </c>
      <c r="J7" s="7">
        <f>_xlfn.XLOOKUP($B7, 'Nationaal op alfabet'!$B$2:$B$343,'Nationaal op alfabet'!K$2:K$343)</f>
        <v>0</v>
      </c>
      <c r="K7" s="17">
        <f>_xlfn.XLOOKUP($B7, 'Nationaal op alfabet'!$B$2:$B$343,'Nationaal op alfabet'!L$2:L$343)</f>
        <v>32</v>
      </c>
      <c r="M7" s="25">
        <f>_xlfn.XLOOKUP($B7, 'Nationaal op alfabet'!$B$2:$B$343,'Nationaal op alfabet'!N$2:N$343)</f>
        <v>6.25E-2</v>
      </c>
      <c r="N7" s="25">
        <f>_xlfn.XLOOKUP($B7, 'Nationaal op alfabet'!$B$2:$B$343,'Nationaal op alfabet'!O$2:O$343)</f>
        <v>0.3125</v>
      </c>
      <c r="O7" s="25">
        <f>_xlfn.XLOOKUP($B7, 'Nationaal op alfabet'!$B$2:$B$343,'Nationaal op alfabet'!P$2:P$343)</f>
        <v>9.375E-2</v>
      </c>
      <c r="P7" s="25">
        <f>_xlfn.XLOOKUP($B7, 'Nationaal op alfabet'!$B$2:$B$343,'Nationaal op alfabet'!Q$2:Q$343)</f>
        <v>0.21875</v>
      </c>
      <c r="Q7" s="25">
        <f>_xlfn.XLOOKUP($B7, 'Nationaal op alfabet'!$B$2:$B$343,'Nationaal op alfabet'!R$2:R$343)</f>
        <v>1</v>
      </c>
      <c r="R7" s="25">
        <f>_xlfn.XLOOKUP($B7, 'Nationaal op alfabet'!$B$2:$B$343,'Nationaal op alfabet'!S$2:S$343)</f>
        <v>3.125E-2</v>
      </c>
      <c r="S7" s="25">
        <f>_xlfn.XLOOKUP($B7, 'Nationaal op alfabet'!$B$2:$B$343,'Nationaal op alfabet'!T$2:T$343)</f>
        <v>0</v>
      </c>
    </row>
    <row r="8" spans="1:19">
      <c r="A8" t="s">
        <v>79</v>
      </c>
      <c r="B8" t="s">
        <v>184</v>
      </c>
      <c r="C8" s="7">
        <f>_xlfn.XLOOKUP($B8, 'Nationaal op alfabet'!$B$2:$B$343,'Nationaal op alfabet'!G$2:G$343)</f>
        <v>4.0579831932773107</v>
      </c>
      <c r="D8" s="8">
        <f>_xlfn.XLOOKUP($B8, 'Nationaal op alfabet'!$B$2:$B$343,'Nationaal op alfabet'!E$2:E$343)</f>
        <v>88</v>
      </c>
      <c r="E8" s="8">
        <f>_xlfn.XLOOKUP($B8, 'Per provincie'!C$2:C$343, 'Per provincie'!F$2:F$343)</f>
        <v>7</v>
      </c>
      <c r="F8" s="8">
        <f>_xlfn.XLOOKUP($B8, 'Per provincie'!C$2:C$343, 'Per provincie'!D$2:D$343)</f>
        <v>0</v>
      </c>
      <c r="G8" s="7">
        <f>_xlfn.XLOOKUP($B8, 'Nationaal op alfabet'!$B$2:$B$343,'Nationaal op alfabet'!H$2:H$343)</f>
        <v>7.5294117647058822</v>
      </c>
      <c r="H8" s="7">
        <f>_xlfn.XLOOKUP($B8, 'Nationaal op alfabet'!$B$2:$B$343,'Nationaal op alfabet'!I$2:I$343)</f>
        <v>7.617647058823529</v>
      </c>
      <c r="I8" s="7">
        <f>_xlfn.XLOOKUP($B8, 'Nationaal op alfabet'!$B$2:$B$343,'Nationaal op alfabet'!J$2:J$343)</f>
        <v>2.5714285714285716</v>
      </c>
      <c r="J8" s="7">
        <f>_xlfn.XLOOKUP($B8, 'Nationaal op alfabet'!$B$2:$B$343,'Nationaal op alfabet'!K$2:K$343)</f>
        <v>0</v>
      </c>
      <c r="K8" s="17">
        <f>_xlfn.XLOOKUP($B8, 'Nationaal op alfabet'!$B$2:$B$343,'Nationaal op alfabet'!L$2:L$343)</f>
        <v>14</v>
      </c>
      <c r="M8" s="25">
        <f>_xlfn.XLOOKUP($B8, 'Nationaal op alfabet'!$B$2:$B$343,'Nationaal op alfabet'!N$2:N$343)</f>
        <v>0</v>
      </c>
      <c r="N8" s="25">
        <f>_xlfn.XLOOKUP($B8, 'Nationaal op alfabet'!$B$2:$B$343,'Nationaal op alfabet'!O$2:O$343)</f>
        <v>0.35714285714285715</v>
      </c>
      <c r="O8" s="25">
        <f>_xlfn.XLOOKUP($B8, 'Nationaal op alfabet'!$B$2:$B$343,'Nationaal op alfabet'!P$2:P$343)</f>
        <v>0.2857142857142857</v>
      </c>
      <c r="P8" s="25">
        <f>_xlfn.XLOOKUP($B8, 'Nationaal op alfabet'!$B$2:$B$343,'Nationaal op alfabet'!Q$2:Q$343)</f>
        <v>7.1428571428571425E-2</v>
      </c>
      <c r="Q8" s="25">
        <f>_xlfn.XLOOKUP($B8, 'Nationaal op alfabet'!$B$2:$B$343,'Nationaal op alfabet'!R$2:R$343)</f>
        <v>0.8571428571428571</v>
      </c>
      <c r="R8" s="25">
        <f>_xlfn.XLOOKUP($B8, 'Nationaal op alfabet'!$B$2:$B$343,'Nationaal op alfabet'!S$2:S$343)</f>
        <v>0</v>
      </c>
      <c r="S8" s="25">
        <f>_xlfn.XLOOKUP($B8, 'Nationaal op alfabet'!$B$2:$B$343,'Nationaal op alfabet'!T$2:T$343)</f>
        <v>0</v>
      </c>
    </row>
    <row r="9" spans="1:19">
      <c r="A9" t="s">
        <v>79</v>
      </c>
      <c r="B9" t="s">
        <v>392</v>
      </c>
      <c r="C9" s="7">
        <f>_xlfn.XLOOKUP($B9, 'Nationaal op alfabet'!$B$2:$B$343,'Nationaal op alfabet'!G$2:G$343)</f>
        <v>3.9980392156862745</v>
      </c>
      <c r="D9" s="8">
        <f>_xlfn.XLOOKUP($B9, 'Nationaal op alfabet'!$B$2:$B$343,'Nationaal op alfabet'!E$2:E$343)</f>
        <v>98</v>
      </c>
      <c r="E9" s="8">
        <f>_xlfn.XLOOKUP($B9, 'Per provincie'!C$2:C$343, 'Per provincie'!F$2:F$343)</f>
        <v>9</v>
      </c>
      <c r="F9" s="8">
        <f>_xlfn.XLOOKUP($B9, 'Per provincie'!C$2:C$343, 'Per provincie'!D$2:D$343)</f>
        <v>0</v>
      </c>
      <c r="G9" s="7">
        <f>_xlfn.XLOOKUP($B9, 'Nationaal op alfabet'!$B$2:$B$343,'Nationaal op alfabet'!H$2:H$343)</f>
        <v>8.117647058823529</v>
      </c>
      <c r="H9" s="7">
        <f>_xlfn.XLOOKUP($B9, 'Nationaal op alfabet'!$B$2:$B$343,'Nationaal op alfabet'!I$2:I$343)</f>
        <v>8.2647058823529402</v>
      </c>
      <c r="I9" s="7">
        <f>_xlfn.XLOOKUP($B9, 'Nationaal op alfabet'!$B$2:$B$343,'Nationaal op alfabet'!J$2:J$343)</f>
        <v>1.803921568627451</v>
      </c>
      <c r="J9" s="7">
        <f>_xlfn.XLOOKUP($B9, 'Nationaal op alfabet'!$B$2:$B$343,'Nationaal op alfabet'!K$2:K$343)</f>
        <v>0</v>
      </c>
      <c r="K9" s="17">
        <f>_xlfn.XLOOKUP($B9, 'Nationaal op alfabet'!$B$2:$B$343,'Nationaal op alfabet'!L$2:L$343)</f>
        <v>17</v>
      </c>
      <c r="M9" s="25">
        <f>_xlfn.XLOOKUP($B9, 'Nationaal op alfabet'!$B$2:$B$343,'Nationaal op alfabet'!N$2:N$343)</f>
        <v>0</v>
      </c>
      <c r="N9" s="25">
        <f>_xlfn.XLOOKUP($B9, 'Nationaal op alfabet'!$B$2:$B$343,'Nationaal op alfabet'!O$2:O$343)</f>
        <v>0.11764705882352941</v>
      </c>
      <c r="O9" s="25">
        <f>_xlfn.XLOOKUP($B9, 'Nationaal op alfabet'!$B$2:$B$343,'Nationaal op alfabet'!P$2:P$343)</f>
        <v>0.11764705882352941</v>
      </c>
      <c r="P9" s="25">
        <f>_xlfn.XLOOKUP($B9, 'Nationaal op alfabet'!$B$2:$B$343,'Nationaal op alfabet'!Q$2:Q$343)</f>
        <v>0.11764705882352941</v>
      </c>
      <c r="Q9" s="25">
        <f>_xlfn.XLOOKUP($B9, 'Nationaal op alfabet'!$B$2:$B$343,'Nationaal op alfabet'!R$2:R$343)</f>
        <v>0.94117647058823528</v>
      </c>
      <c r="R9" s="25">
        <f>_xlfn.XLOOKUP($B9, 'Nationaal op alfabet'!$B$2:$B$343,'Nationaal op alfabet'!S$2:S$343)</f>
        <v>0</v>
      </c>
      <c r="S9" s="25">
        <f>_xlfn.XLOOKUP($B9, 'Nationaal op alfabet'!$B$2:$B$343,'Nationaal op alfabet'!T$2:T$343)</f>
        <v>0</v>
      </c>
    </row>
    <row r="10" spans="1:19">
      <c r="A10" t="s">
        <v>79</v>
      </c>
      <c r="B10" t="s">
        <v>200</v>
      </c>
      <c r="C10" s="7">
        <f>_xlfn.XLOOKUP($B10, 'Nationaal op alfabet'!$B$2:$B$343,'Nationaal op alfabet'!G$2:G$343)</f>
        <v>3.9647058823529417</v>
      </c>
      <c r="D10" s="8">
        <f>_xlfn.XLOOKUP($B10, 'Nationaal op alfabet'!$B$2:$B$343,'Nationaal op alfabet'!E$2:E$343)</f>
        <v>102</v>
      </c>
      <c r="E10" s="8">
        <f>_xlfn.XLOOKUP($B10, 'Per provincie'!C$2:C$343, 'Per provincie'!F$2:F$343)</f>
        <v>10</v>
      </c>
      <c r="F10" s="8" t="str">
        <f>_xlfn.XLOOKUP($B10, 'Per provincie'!C$2:C$343, 'Per provincie'!D$2:D$343)</f>
        <v>De raad wil erg graag dat het in 2023 toegezegde openbaar toilet nu eens geopend wordt.</v>
      </c>
      <c r="G10" s="7">
        <f>_xlfn.XLOOKUP($B10, 'Nationaal op alfabet'!$B$2:$B$343,'Nationaal op alfabet'!H$2:H$343)</f>
        <v>6.0882352941176467</v>
      </c>
      <c r="H10" s="7">
        <f>_xlfn.XLOOKUP($B10, 'Nationaal op alfabet'!$B$2:$B$343,'Nationaal op alfabet'!I$2:I$343)</f>
        <v>5.7941176470588243</v>
      </c>
      <c r="I10" s="7">
        <f>_xlfn.XLOOKUP($B10, 'Nationaal op alfabet'!$B$2:$B$343,'Nationaal op alfabet'!J$2:J$343)</f>
        <v>2.4705882352941178</v>
      </c>
      <c r="J10" s="7">
        <f>_xlfn.XLOOKUP($B10, 'Nationaal op alfabet'!$B$2:$B$343,'Nationaal op alfabet'!K$2:K$343)</f>
        <v>3</v>
      </c>
      <c r="K10" s="17">
        <f>_xlfn.XLOOKUP($B10, 'Nationaal op alfabet'!$B$2:$B$343,'Nationaal op alfabet'!L$2:L$343)</f>
        <v>17</v>
      </c>
      <c r="M10" s="25">
        <f>_xlfn.XLOOKUP($B10, 'Nationaal op alfabet'!$B$2:$B$343,'Nationaal op alfabet'!N$2:N$343)</f>
        <v>0</v>
      </c>
      <c r="N10" s="25">
        <f>_xlfn.XLOOKUP($B10, 'Nationaal op alfabet'!$B$2:$B$343,'Nationaal op alfabet'!O$2:O$343)</f>
        <v>0.29411764705882354</v>
      </c>
      <c r="O10" s="25">
        <f>_xlfn.XLOOKUP($B10, 'Nationaal op alfabet'!$B$2:$B$343,'Nationaal op alfabet'!P$2:P$343)</f>
        <v>0.29411764705882354</v>
      </c>
      <c r="P10" s="25">
        <f>_xlfn.XLOOKUP($B10, 'Nationaal op alfabet'!$B$2:$B$343,'Nationaal op alfabet'!Q$2:Q$343)</f>
        <v>5.8823529411764705E-2</v>
      </c>
      <c r="Q10" s="25">
        <f>_xlfn.XLOOKUP($B10, 'Nationaal op alfabet'!$B$2:$B$343,'Nationaal op alfabet'!R$2:R$343)</f>
        <v>0.94117647058823528</v>
      </c>
      <c r="R10" s="25">
        <f>_xlfn.XLOOKUP($B10, 'Nationaal op alfabet'!$B$2:$B$343,'Nationaal op alfabet'!S$2:S$343)</f>
        <v>0</v>
      </c>
      <c r="S10" s="25">
        <f>_xlfn.XLOOKUP($B10, 'Nationaal op alfabet'!$B$2:$B$343,'Nationaal op alfabet'!T$2:T$343)</f>
        <v>0</v>
      </c>
    </row>
    <row r="11" spans="1:19">
      <c r="A11" t="s">
        <v>79</v>
      </c>
      <c r="B11" t="s">
        <v>312</v>
      </c>
      <c r="C11" s="7">
        <f>_xlfn.XLOOKUP($B11, 'Nationaal op alfabet'!$B$2:$B$343,'Nationaal op alfabet'!G$2:G$343)</f>
        <v>3.6349019607843136</v>
      </c>
      <c r="D11" s="8">
        <f>_xlfn.XLOOKUP($B11, 'Nationaal op alfabet'!$B$2:$B$343,'Nationaal op alfabet'!E$2:E$343)</f>
        <v>135</v>
      </c>
      <c r="E11" s="8">
        <f>_xlfn.XLOOKUP($B11, 'Per provincie'!C$2:C$343, 'Per provincie'!F$2:F$343)</f>
        <v>15</v>
      </c>
      <c r="F11" s="8">
        <f>_xlfn.XLOOKUP($B11, 'Per provincie'!C$2:C$343, 'Per provincie'!D$2:D$343)</f>
        <v>0</v>
      </c>
      <c r="G11" s="7">
        <f>_xlfn.XLOOKUP($B11, 'Nationaal op alfabet'!$B$2:$B$343,'Nationaal op alfabet'!H$2:H$343)</f>
        <v>7.617647058823529</v>
      </c>
      <c r="H11" s="7">
        <f>_xlfn.XLOOKUP($B11, 'Nationaal op alfabet'!$B$2:$B$343,'Nationaal op alfabet'!I$2:I$343)</f>
        <v>6.3235294117647056</v>
      </c>
      <c r="I11" s="7">
        <f>_xlfn.XLOOKUP($B11, 'Nationaal op alfabet'!$B$2:$B$343,'Nationaal op alfabet'!J$2:J$343)</f>
        <v>1.8666666666666665</v>
      </c>
      <c r="J11" s="7">
        <f>_xlfn.XLOOKUP($B11, 'Nationaal op alfabet'!$B$2:$B$343,'Nationaal op alfabet'!K$2:K$343)</f>
        <v>0.5</v>
      </c>
      <c r="K11" s="17">
        <f>_xlfn.XLOOKUP($B11, 'Nationaal op alfabet'!$B$2:$B$343,'Nationaal op alfabet'!L$2:L$343)</f>
        <v>20</v>
      </c>
      <c r="M11" s="25">
        <f>_xlfn.XLOOKUP($B11, 'Nationaal op alfabet'!$B$2:$B$343,'Nationaal op alfabet'!N$2:N$343)</f>
        <v>0</v>
      </c>
      <c r="N11" s="25">
        <f>_xlfn.XLOOKUP($B11, 'Nationaal op alfabet'!$B$2:$B$343,'Nationaal op alfabet'!O$2:O$343)</f>
        <v>0.15</v>
      </c>
      <c r="O11" s="25">
        <f>_xlfn.XLOOKUP($B11, 'Nationaal op alfabet'!$B$2:$B$343,'Nationaal op alfabet'!P$2:P$343)</f>
        <v>0.05</v>
      </c>
      <c r="P11" s="25">
        <f>_xlfn.XLOOKUP($B11, 'Nationaal op alfabet'!$B$2:$B$343,'Nationaal op alfabet'!Q$2:Q$343)</f>
        <v>0.1</v>
      </c>
      <c r="Q11" s="25">
        <f>_xlfn.XLOOKUP($B11, 'Nationaal op alfabet'!$B$2:$B$343,'Nationaal op alfabet'!R$2:R$343)</f>
        <v>0.95</v>
      </c>
      <c r="R11" s="25">
        <f>_xlfn.XLOOKUP($B11, 'Nationaal op alfabet'!$B$2:$B$343,'Nationaal op alfabet'!S$2:S$343)</f>
        <v>0</v>
      </c>
      <c r="S11" s="25">
        <f>_xlfn.XLOOKUP($B11, 'Nationaal op alfabet'!$B$2:$B$343,'Nationaal op alfabet'!T$2:T$343)</f>
        <v>0</v>
      </c>
    </row>
    <row r="12" spans="1:19">
      <c r="A12" t="s">
        <v>79</v>
      </c>
      <c r="B12" t="s">
        <v>350</v>
      </c>
      <c r="C12" s="7">
        <f>_xlfn.XLOOKUP($B12, 'Nationaal op alfabet'!$B$2:$B$343,'Nationaal op alfabet'!G$2:G$343)</f>
        <v>3.4000000000000004</v>
      </c>
      <c r="D12" s="8">
        <f>_xlfn.XLOOKUP($B12, 'Nationaal op alfabet'!$B$2:$B$343,'Nationaal op alfabet'!E$2:E$343)</f>
        <v>158</v>
      </c>
      <c r="E12" s="8">
        <f>_xlfn.XLOOKUP($B12, 'Per provincie'!C$2:C$343, 'Per provincie'!F$2:F$343)</f>
        <v>16</v>
      </c>
      <c r="F12" s="8">
        <f>_xlfn.XLOOKUP($B12, 'Per provincie'!C$2:C$343, 'Per provincie'!D$2:D$343)</f>
        <v>0</v>
      </c>
      <c r="G12" s="7">
        <f>_xlfn.XLOOKUP($B12, 'Nationaal op alfabet'!$B$2:$B$343,'Nationaal op alfabet'!H$2:H$343)</f>
        <v>7.7058823529411766</v>
      </c>
      <c r="H12" s="7">
        <f>_xlfn.XLOOKUP($B12, 'Nationaal op alfabet'!$B$2:$B$343,'Nationaal op alfabet'!I$2:I$343)</f>
        <v>5.2941176470588234</v>
      </c>
      <c r="I12" s="7">
        <f>_xlfn.XLOOKUP($B12, 'Nationaal op alfabet'!$B$2:$B$343,'Nationaal op alfabet'!J$2:J$343)</f>
        <v>2</v>
      </c>
      <c r="J12" s="7">
        <f>_xlfn.XLOOKUP($B12, 'Nationaal op alfabet'!$B$2:$B$343,'Nationaal op alfabet'!K$2:K$343)</f>
        <v>0</v>
      </c>
      <c r="K12" s="17">
        <f>_xlfn.XLOOKUP($B12, 'Nationaal op alfabet'!$B$2:$B$343,'Nationaal op alfabet'!L$2:L$343)</f>
        <v>15</v>
      </c>
      <c r="M12" s="25">
        <f>_xlfn.XLOOKUP($B12, 'Nationaal op alfabet'!$B$2:$B$343,'Nationaal op alfabet'!N$2:N$343)</f>
        <v>0</v>
      </c>
      <c r="N12" s="25">
        <f>_xlfn.XLOOKUP($B12, 'Nationaal op alfabet'!$B$2:$B$343,'Nationaal op alfabet'!O$2:O$343)</f>
        <v>0.2</v>
      </c>
      <c r="O12" s="25">
        <f>_xlfn.XLOOKUP($B12, 'Nationaal op alfabet'!$B$2:$B$343,'Nationaal op alfabet'!P$2:P$343)</f>
        <v>0.13333333333333333</v>
      </c>
      <c r="P12" s="25">
        <f>_xlfn.XLOOKUP($B12, 'Nationaal op alfabet'!$B$2:$B$343,'Nationaal op alfabet'!Q$2:Q$343)</f>
        <v>0</v>
      </c>
      <c r="Q12" s="25">
        <f>_xlfn.XLOOKUP($B12, 'Nationaal op alfabet'!$B$2:$B$343,'Nationaal op alfabet'!R$2:R$343)</f>
        <v>0.93333333333333335</v>
      </c>
      <c r="R12" s="25">
        <f>_xlfn.XLOOKUP($B12, 'Nationaal op alfabet'!$B$2:$B$343,'Nationaal op alfabet'!S$2:S$343)</f>
        <v>0</v>
      </c>
      <c r="S12" s="25">
        <f>_xlfn.XLOOKUP($B12, 'Nationaal op alfabet'!$B$2:$B$343,'Nationaal op alfabet'!T$2:T$343)</f>
        <v>0</v>
      </c>
    </row>
    <row r="13" spans="1:19">
      <c r="A13" t="s">
        <v>79</v>
      </c>
      <c r="B13" t="s">
        <v>118</v>
      </c>
      <c r="C13" s="7">
        <f>_xlfn.XLOOKUP($B13, 'Nationaal op alfabet'!$B$2:$B$343,'Nationaal op alfabet'!G$2:G$343)</f>
        <v>3.2324420677361854</v>
      </c>
      <c r="D13" s="8">
        <f>_xlfn.XLOOKUP($B13, 'Nationaal op alfabet'!$B$2:$B$343,'Nationaal op alfabet'!E$2:E$343)</f>
        <v>168</v>
      </c>
      <c r="E13" s="8">
        <f>_xlfn.XLOOKUP($B13, 'Per provincie'!C$2:C$343, 'Per provincie'!F$2:F$343)</f>
        <v>19</v>
      </c>
      <c r="F13" s="8">
        <f>_xlfn.XLOOKUP($B13, 'Per provincie'!C$2:C$343, 'Per provincie'!D$2:D$343)</f>
        <v>0</v>
      </c>
      <c r="G13" s="7">
        <f>_xlfn.XLOOKUP($B13, 'Nationaal op alfabet'!$B$2:$B$343,'Nationaal op alfabet'!H$2:H$343)</f>
        <v>7.2352941176470589</v>
      </c>
      <c r="H13" s="7">
        <f>_xlfn.XLOOKUP($B13, 'Nationaal op alfabet'!$B$2:$B$343,'Nationaal op alfabet'!I$2:I$343)</f>
        <v>5.4117647058823524</v>
      </c>
      <c r="I13" s="7">
        <f>_xlfn.XLOOKUP($B13, 'Nationaal op alfabet'!$B$2:$B$343,'Nationaal op alfabet'!J$2:J$343)</f>
        <v>1.7575757575757576</v>
      </c>
      <c r="J13" s="7">
        <f>_xlfn.XLOOKUP($B13, 'Nationaal op alfabet'!$B$2:$B$343,'Nationaal op alfabet'!K$2:K$343)</f>
        <v>0</v>
      </c>
      <c r="K13" s="17">
        <f>_xlfn.XLOOKUP($B13, 'Nationaal op alfabet'!$B$2:$B$343,'Nationaal op alfabet'!L$2:L$343)</f>
        <v>11</v>
      </c>
      <c r="M13" s="25">
        <f>_xlfn.XLOOKUP($B13, 'Nationaal op alfabet'!$B$2:$B$343,'Nationaal op alfabet'!N$2:N$343)</f>
        <v>0</v>
      </c>
      <c r="N13" s="25">
        <f>_xlfn.XLOOKUP($B13, 'Nationaal op alfabet'!$B$2:$B$343,'Nationaal op alfabet'!O$2:O$343)</f>
        <v>9.0909090909090912E-2</v>
      </c>
      <c r="O13" s="25">
        <f>_xlfn.XLOOKUP($B13, 'Nationaal op alfabet'!$B$2:$B$343,'Nationaal op alfabet'!P$2:P$343)</f>
        <v>0.18181818181818182</v>
      </c>
      <c r="P13" s="25">
        <f>_xlfn.XLOOKUP($B13, 'Nationaal op alfabet'!$B$2:$B$343,'Nationaal op alfabet'!Q$2:Q$343)</f>
        <v>0</v>
      </c>
      <c r="Q13" s="25">
        <f>_xlfn.XLOOKUP($B13, 'Nationaal op alfabet'!$B$2:$B$343,'Nationaal op alfabet'!R$2:R$343)</f>
        <v>1</v>
      </c>
      <c r="R13" s="25">
        <f>_xlfn.XLOOKUP($B13, 'Nationaal op alfabet'!$B$2:$B$343,'Nationaal op alfabet'!S$2:S$343)</f>
        <v>0</v>
      </c>
      <c r="S13" s="25">
        <f>_xlfn.XLOOKUP($B13, 'Nationaal op alfabet'!$B$2:$B$343,'Nationaal op alfabet'!T$2:T$343)</f>
        <v>0</v>
      </c>
    </row>
    <row r="14" spans="1:19">
      <c r="A14" t="s">
        <v>79</v>
      </c>
      <c r="B14" t="s">
        <v>203</v>
      </c>
      <c r="C14" s="7">
        <f>_xlfn.XLOOKUP($B14, 'Nationaal op alfabet'!$B$2:$B$343,'Nationaal op alfabet'!G$2:G$343)</f>
        <v>3.2287581699346402</v>
      </c>
      <c r="D14" s="8">
        <f>_xlfn.XLOOKUP($B14, 'Nationaal op alfabet'!$B$2:$B$343,'Nationaal op alfabet'!E$2:E$343)</f>
        <v>170</v>
      </c>
      <c r="E14" s="8">
        <f>_xlfn.XLOOKUP($B14, 'Per provincie'!C$2:C$343, 'Per provincie'!F$2:F$343)</f>
        <v>20</v>
      </c>
      <c r="F14" s="8" t="str">
        <f>_xlfn.XLOOKUP($B14, 'Per provincie'!C$2:C$343, 'Per provincie'!D$2:D$343)</f>
        <v>Driekwart van de openbare toiletten is helaas een urinoir.</v>
      </c>
      <c r="G14" s="7">
        <f>_xlfn.XLOOKUP($B14, 'Nationaal op alfabet'!$B$2:$B$343,'Nationaal op alfabet'!H$2:H$343)</f>
        <v>6.4705882352941178</v>
      </c>
      <c r="H14" s="7">
        <f>_xlfn.XLOOKUP($B14, 'Nationaal op alfabet'!$B$2:$B$343,'Nationaal op alfabet'!I$2:I$343)</f>
        <v>5.117647058823529</v>
      </c>
      <c r="I14" s="7">
        <f>_xlfn.XLOOKUP($B14, 'Nationaal op alfabet'!$B$2:$B$343,'Nationaal op alfabet'!J$2:J$343)</f>
        <v>2.2777777777777777</v>
      </c>
      <c r="J14" s="7">
        <f>_xlfn.XLOOKUP($B14, 'Nationaal op alfabet'!$B$2:$B$343,'Nationaal op alfabet'!K$2:K$343)</f>
        <v>0</v>
      </c>
      <c r="K14" s="17">
        <f>_xlfn.XLOOKUP($B14, 'Nationaal op alfabet'!$B$2:$B$343,'Nationaal op alfabet'!L$2:L$343)</f>
        <v>36</v>
      </c>
      <c r="M14" s="25">
        <f>_xlfn.XLOOKUP($B14, 'Nationaal op alfabet'!$B$2:$B$343,'Nationaal op alfabet'!N$2:N$343)</f>
        <v>0.19444444444444445</v>
      </c>
      <c r="N14" s="25">
        <f>_xlfn.XLOOKUP($B14, 'Nationaal op alfabet'!$B$2:$B$343,'Nationaal op alfabet'!O$2:O$343)</f>
        <v>0.25</v>
      </c>
      <c r="O14" s="25">
        <f>_xlfn.XLOOKUP($B14, 'Nationaal op alfabet'!$B$2:$B$343,'Nationaal op alfabet'!P$2:P$343)</f>
        <v>8.3333333333333329E-2</v>
      </c>
      <c r="P14" s="25">
        <f>_xlfn.XLOOKUP($B14, 'Nationaal op alfabet'!$B$2:$B$343,'Nationaal op alfabet'!Q$2:Q$343)</f>
        <v>2.7777777777777776E-2</v>
      </c>
      <c r="Q14" s="25">
        <f>_xlfn.XLOOKUP($B14, 'Nationaal op alfabet'!$B$2:$B$343,'Nationaal op alfabet'!R$2:R$343)</f>
        <v>0.88888888888888884</v>
      </c>
      <c r="R14" s="25">
        <f>_xlfn.XLOOKUP($B14, 'Nationaal op alfabet'!$B$2:$B$343,'Nationaal op alfabet'!S$2:S$343)</f>
        <v>0</v>
      </c>
      <c r="S14" s="25">
        <f>_xlfn.XLOOKUP($B14, 'Nationaal op alfabet'!$B$2:$B$343,'Nationaal op alfabet'!T$2:T$343)</f>
        <v>0.1388888888888889</v>
      </c>
    </row>
    <row r="15" spans="1:19">
      <c r="A15" t="s">
        <v>72</v>
      </c>
      <c r="B15" t="s">
        <v>396</v>
      </c>
      <c r="C15" s="7">
        <f>_xlfn.XLOOKUP($B15, 'Nationaal op alfabet'!$B$2:$B$343,'Nationaal op alfabet'!G$2:G$343)</f>
        <v>3.2014379084967324</v>
      </c>
      <c r="D15" s="8">
        <f>_xlfn.XLOOKUP($B15, 'Nationaal op alfabet'!$B$2:$B$343,'Nationaal op alfabet'!E$2:E$343)</f>
        <v>172</v>
      </c>
      <c r="E15" s="8">
        <f>_xlfn.XLOOKUP($B15, 'Per provincie'!C$2:C$343, 'Per provincie'!F$2:F$343)</f>
        <v>26</v>
      </c>
      <c r="F15" s="8">
        <f>_xlfn.XLOOKUP($B15, 'Per provincie'!C$2:C$343, 'Per provincie'!D$2:D$343)</f>
        <v>0</v>
      </c>
      <c r="G15" s="7">
        <f>_xlfn.XLOOKUP($B15, 'Nationaal op alfabet'!$B$2:$B$343,'Nationaal op alfabet'!H$2:H$343)</f>
        <v>4.7647058823529411</v>
      </c>
      <c r="H15" s="7">
        <f>_xlfn.XLOOKUP($B15, 'Nationaal op alfabet'!$B$2:$B$343,'Nationaal op alfabet'!I$2:I$343)</f>
        <v>6.2647058823529411</v>
      </c>
      <c r="I15" s="7">
        <f>_xlfn.XLOOKUP($B15, 'Nationaal op alfabet'!$B$2:$B$343,'Nationaal op alfabet'!J$2:J$343)</f>
        <v>2.4888888888888889</v>
      </c>
      <c r="J15" s="7">
        <f>_xlfn.XLOOKUP($B15, 'Nationaal op alfabet'!$B$2:$B$343,'Nationaal op alfabet'!K$2:K$343)</f>
        <v>0</v>
      </c>
      <c r="K15" s="17">
        <f>_xlfn.XLOOKUP($B15, 'Nationaal op alfabet'!$B$2:$B$343,'Nationaal op alfabet'!L$2:L$343)</f>
        <v>15</v>
      </c>
      <c r="M15" s="25">
        <f>_xlfn.XLOOKUP($B15, 'Nationaal op alfabet'!$B$2:$B$343,'Nationaal op alfabet'!N$2:N$343)</f>
        <v>0</v>
      </c>
      <c r="N15" s="25">
        <f>_xlfn.XLOOKUP($B15, 'Nationaal op alfabet'!$B$2:$B$343,'Nationaal op alfabet'!O$2:O$343)</f>
        <v>0.26666666666666666</v>
      </c>
      <c r="O15" s="25">
        <f>_xlfn.XLOOKUP($B15, 'Nationaal op alfabet'!$B$2:$B$343,'Nationaal op alfabet'!P$2:P$343)</f>
        <v>0.13333333333333333</v>
      </c>
      <c r="P15" s="25">
        <f>_xlfn.XLOOKUP($B15, 'Nationaal op alfabet'!$B$2:$B$343,'Nationaal op alfabet'!Q$2:Q$343)</f>
        <v>0.26666666666666666</v>
      </c>
      <c r="Q15" s="25">
        <f>_xlfn.XLOOKUP($B15, 'Nationaal op alfabet'!$B$2:$B$343,'Nationaal op alfabet'!R$2:R$343)</f>
        <v>1</v>
      </c>
      <c r="R15" s="25">
        <f>_xlfn.XLOOKUP($B15, 'Nationaal op alfabet'!$B$2:$B$343,'Nationaal op alfabet'!S$2:S$343)</f>
        <v>0</v>
      </c>
      <c r="S15" s="25">
        <f>_xlfn.XLOOKUP($B15, 'Nationaal op alfabet'!$B$2:$B$343,'Nationaal op alfabet'!T$2:T$343)</f>
        <v>0</v>
      </c>
    </row>
    <row r="16" spans="1:19">
      <c r="A16" t="s">
        <v>79</v>
      </c>
      <c r="B16" t="s">
        <v>211</v>
      </c>
      <c r="C16" s="7">
        <f>_xlfn.XLOOKUP($B16, 'Nationaal op alfabet'!$B$2:$B$343,'Nationaal op alfabet'!G$2:G$343)</f>
        <v>3.145882352941177</v>
      </c>
      <c r="D16" s="8">
        <f>_xlfn.XLOOKUP($B16, 'Nationaal op alfabet'!$B$2:$B$343,'Nationaal op alfabet'!E$2:E$343)</f>
        <v>181</v>
      </c>
      <c r="E16" s="8">
        <f>_xlfn.XLOOKUP($B16, 'Per provincie'!C$2:C$343, 'Per provincie'!F$2:F$343)</f>
        <v>22</v>
      </c>
      <c r="F16" s="8">
        <f>_xlfn.XLOOKUP($B16, 'Per provincie'!C$2:C$343, 'Per provincie'!D$2:D$343)</f>
        <v>0</v>
      </c>
      <c r="G16" s="7">
        <f>_xlfn.XLOOKUP($B16, 'Nationaal op alfabet'!$B$2:$B$343,'Nationaal op alfabet'!H$2:H$343)</f>
        <v>4.382352941176471</v>
      </c>
      <c r="H16" s="7">
        <f>_xlfn.XLOOKUP($B16, 'Nationaal op alfabet'!$B$2:$B$343,'Nationaal op alfabet'!I$2:I$343)</f>
        <v>7.1470588235294121</v>
      </c>
      <c r="I16" s="7">
        <f>_xlfn.XLOOKUP($B16, 'Nationaal op alfabet'!$B$2:$B$343,'Nationaal op alfabet'!J$2:J$343)</f>
        <v>2.1</v>
      </c>
      <c r="J16" s="7">
        <f>_xlfn.XLOOKUP($B16, 'Nationaal op alfabet'!$B$2:$B$343,'Nationaal op alfabet'!K$2:K$343)</f>
        <v>0</v>
      </c>
      <c r="K16" s="17">
        <f>_xlfn.XLOOKUP($B16, 'Nationaal op alfabet'!$B$2:$B$343,'Nationaal op alfabet'!L$2:L$343)</f>
        <v>20</v>
      </c>
      <c r="M16" s="25">
        <f>_xlfn.XLOOKUP($B16, 'Nationaal op alfabet'!$B$2:$B$343,'Nationaal op alfabet'!N$2:N$343)</f>
        <v>0</v>
      </c>
      <c r="N16" s="25">
        <f>_xlfn.XLOOKUP($B16, 'Nationaal op alfabet'!$B$2:$B$343,'Nationaal op alfabet'!O$2:O$343)</f>
        <v>0.2</v>
      </c>
      <c r="O16" s="25">
        <f>_xlfn.XLOOKUP($B16, 'Nationaal op alfabet'!$B$2:$B$343,'Nationaal op alfabet'!P$2:P$343)</f>
        <v>0.1</v>
      </c>
      <c r="P16" s="25">
        <f>_xlfn.XLOOKUP($B16, 'Nationaal op alfabet'!$B$2:$B$343,'Nationaal op alfabet'!Q$2:Q$343)</f>
        <v>0.15</v>
      </c>
      <c r="Q16" s="25">
        <f>_xlfn.XLOOKUP($B16, 'Nationaal op alfabet'!$B$2:$B$343,'Nationaal op alfabet'!R$2:R$343)</f>
        <v>0.95</v>
      </c>
      <c r="R16" s="25">
        <f>_xlfn.XLOOKUP($B16, 'Nationaal op alfabet'!$B$2:$B$343,'Nationaal op alfabet'!S$2:S$343)</f>
        <v>0</v>
      </c>
      <c r="S16" s="25">
        <f>_xlfn.XLOOKUP($B16, 'Nationaal op alfabet'!$B$2:$B$343,'Nationaal op alfabet'!T$2:T$343)</f>
        <v>0</v>
      </c>
    </row>
    <row r="17" spans="1:19">
      <c r="A17" t="s">
        <v>79</v>
      </c>
      <c r="B17" t="s">
        <v>78</v>
      </c>
      <c r="C17" s="7">
        <f>_xlfn.XLOOKUP($B17, 'Nationaal op alfabet'!$B$2:$B$343,'Nationaal op alfabet'!G$2:G$343)</f>
        <v>2.7917306052855926</v>
      </c>
      <c r="D17" s="8">
        <f>_xlfn.XLOOKUP($B17, 'Nationaal op alfabet'!$B$2:$B$343,'Nationaal op alfabet'!E$2:E$343)</f>
        <v>211</v>
      </c>
      <c r="E17" s="8">
        <f>_xlfn.XLOOKUP($B17, 'Per provincie'!C$2:C$343, 'Per provincie'!F$2:F$343)</f>
        <v>23</v>
      </c>
      <c r="F17" s="8">
        <f>_xlfn.XLOOKUP($B17, 'Per provincie'!C$2:C$343, 'Per provincie'!D$2:D$343)</f>
        <v>0</v>
      </c>
      <c r="G17" s="7">
        <f>_xlfn.XLOOKUP($B17, 'Nationaal op alfabet'!$B$2:$B$343,'Nationaal op alfabet'!H$2:H$343)</f>
        <v>3.4117647058823533</v>
      </c>
      <c r="H17" s="7">
        <f>_xlfn.XLOOKUP($B17, 'Nationaal op alfabet'!$B$2:$B$343,'Nationaal op alfabet'!I$2:I$343)</f>
        <v>2.7352941176470589</v>
      </c>
      <c r="I17" s="7">
        <f>_xlfn.XLOOKUP($B17, 'Nationaal op alfabet'!$B$2:$B$343,'Nationaal op alfabet'!J$2:J$343)</f>
        <v>2.4057971014492754</v>
      </c>
      <c r="J17" s="7">
        <f>_xlfn.XLOOKUP($B17, 'Nationaal op alfabet'!$B$2:$B$343,'Nationaal op alfabet'!K$2:K$343)</f>
        <v>3</v>
      </c>
      <c r="K17" s="17">
        <f>_xlfn.XLOOKUP($B17, 'Nationaal op alfabet'!$B$2:$B$343,'Nationaal op alfabet'!L$2:L$343)</f>
        <v>23</v>
      </c>
      <c r="M17" s="25">
        <f>_xlfn.XLOOKUP($B17, 'Nationaal op alfabet'!$B$2:$B$343,'Nationaal op alfabet'!N$2:N$343)</f>
        <v>0</v>
      </c>
      <c r="N17" s="25">
        <f>_xlfn.XLOOKUP($B17, 'Nationaal op alfabet'!$B$2:$B$343,'Nationaal op alfabet'!O$2:O$343)</f>
        <v>0.2608695652173913</v>
      </c>
      <c r="O17" s="25">
        <f>_xlfn.XLOOKUP($B17, 'Nationaal op alfabet'!$B$2:$B$343,'Nationaal op alfabet'!P$2:P$343)</f>
        <v>0.2608695652173913</v>
      </c>
      <c r="P17" s="25">
        <f>_xlfn.XLOOKUP($B17, 'Nationaal op alfabet'!$B$2:$B$343,'Nationaal op alfabet'!Q$2:Q$343)</f>
        <v>0.13043478260869565</v>
      </c>
      <c r="Q17" s="25">
        <f>_xlfn.XLOOKUP($B17, 'Nationaal op alfabet'!$B$2:$B$343,'Nationaal op alfabet'!R$2:R$343)</f>
        <v>0.95652173913043481</v>
      </c>
      <c r="R17" s="25">
        <f>_xlfn.XLOOKUP($B17, 'Nationaal op alfabet'!$B$2:$B$343,'Nationaal op alfabet'!S$2:S$343)</f>
        <v>0</v>
      </c>
      <c r="S17" s="25">
        <f>_xlfn.XLOOKUP($B17, 'Nationaal op alfabet'!$B$2:$B$343,'Nationaal op alfabet'!T$2:T$343)</f>
        <v>0</v>
      </c>
    </row>
    <row r="18" spans="1:19">
      <c r="A18" t="s">
        <v>72</v>
      </c>
      <c r="B18" t="s">
        <v>287</v>
      </c>
      <c r="C18" s="7">
        <f>_xlfn.XLOOKUP($B18, 'Nationaal op alfabet'!$B$2:$B$343,'Nationaal op alfabet'!G$2:G$343)</f>
        <v>1.9380392156862747</v>
      </c>
      <c r="D18" s="8">
        <f>_xlfn.XLOOKUP($B18, 'Nationaal op alfabet'!$B$2:$B$343,'Nationaal op alfabet'!E$2:E$343)</f>
        <v>282</v>
      </c>
      <c r="E18" s="8">
        <f>_xlfn.XLOOKUP($B18, 'Per provincie'!C$2:C$343, 'Per provincie'!F$2:F$343)</f>
        <v>40</v>
      </c>
      <c r="F18" s="8">
        <f>_xlfn.XLOOKUP($B18, 'Per provincie'!C$2:C$343, 'Per provincie'!D$2:D$343)</f>
        <v>0</v>
      </c>
      <c r="G18" s="7">
        <f>_xlfn.XLOOKUP($B18, 'Nationaal op alfabet'!$B$2:$B$343,'Nationaal op alfabet'!H$2:H$343)</f>
        <v>2.7647058823529411</v>
      </c>
      <c r="H18" s="7">
        <f>_xlfn.XLOOKUP($B18, 'Nationaal op alfabet'!$B$2:$B$343,'Nationaal op alfabet'!I$2:I$343)</f>
        <v>3.0588235294117649</v>
      </c>
      <c r="I18" s="7">
        <f>_xlfn.XLOOKUP($B18, 'Nationaal op alfabet'!$B$2:$B$343,'Nationaal op alfabet'!J$2:J$343)</f>
        <v>1.9333333333333333</v>
      </c>
      <c r="J18" s="7">
        <f>_xlfn.XLOOKUP($B18, 'Nationaal op alfabet'!$B$2:$B$343,'Nationaal op alfabet'!K$2:K$343)</f>
        <v>0</v>
      </c>
      <c r="K18" s="17">
        <f>_xlfn.XLOOKUP($B18, 'Nationaal op alfabet'!$B$2:$B$343,'Nationaal op alfabet'!L$2:L$343)</f>
        <v>10</v>
      </c>
      <c r="M18" s="25">
        <f>_xlfn.XLOOKUP($B18, 'Nationaal op alfabet'!$B$2:$B$343,'Nationaal op alfabet'!N$2:N$343)</f>
        <v>0.1</v>
      </c>
      <c r="N18" s="25">
        <f>_xlfn.XLOOKUP($B18, 'Nationaal op alfabet'!$B$2:$B$343,'Nationaal op alfabet'!O$2:O$343)</f>
        <v>0.2</v>
      </c>
      <c r="O18" s="25">
        <f>_xlfn.XLOOKUP($B18, 'Nationaal op alfabet'!$B$2:$B$343,'Nationaal op alfabet'!P$2:P$343)</f>
        <v>0.1</v>
      </c>
      <c r="P18" s="25">
        <f>_xlfn.XLOOKUP($B18, 'Nationaal op alfabet'!$B$2:$B$343,'Nationaal op alfabet'!Q$2:Q$343)</f>
        <v>0</v>
      </c>
      <c r="Q18" s="25">
        <f>_xlfn.XLOOKUP($B18, 'Nationaal op alfabet'!$B$2:$B$343,'Nationaal op alfabet'!R$2:R$343)</f>
        <v>0.9</v>
      </c>
      <c r="R18" s="25">
        <f>_xlfn.XLOOKUP($B18, 'Nationaal op alfabet'!$B$2:$B$343,'Nationaal op alfabet'!S$2:S$343)</f>
        <v>0</v>
      </c>
      <c r="S18" s="25">
        <f>_xlfn.XLOOKUP($B18, 'Nationaal op alfabet'!$B$2:$B$343,'Nationaal op alfabet'!T$2:T$343)</f>
        <v>0.1</v>
      </c>
    </row>
    <row r="19" spans="1:19">
      <c r="C19" s="7"/>
      <c r="J19" s="7"/>
      <c r="O19" s="8"/>
      <c r="R19" s="8"/>
    </row>
    <row r="20" spans="1:19">
      <c r="C20" s="7"/>
      <c r="J20" s="7"/>
      <c r="O20" s="8"/>
      <c r="R20" s="8"/>
    </row>
    <row r="21" spans="1:19">
      <c r="C21" s="7"/>
      <c r="J21" s="7"/>
      <c r="O21" s="8"/>
      <c r="R21" s="8"/>
    </row>
    <row r="22" spans="1:19">
      <c r="C22" s="7"/>
      <c r="J22" s="7"/>
      <c r="O22" s="8"/>
      <c r="R22" s="8"/>
    </row>
    <row r="23" spans="1:19">
      <c r="C23" s="7"/>
      <c r="J23" s="7"/>
      <c r="O23" s="8"/>
      <c r="R23" s="8"/>
    </row>
    <row r="24" spans="1:19">
      <c r="C24" s="7"/>
      <c r="J24" s="7"/>
      <c r="O24" s="8"/>
      <c r="R24" s="8"/>
    </row>
    <row r="25" spans="1:19">
      <c r="C25" s="7"/>
      <c r="J25" s="7"/>
      <c r="O25" s="8"/>
      <c r="R25" s="8"/>
    </row>
    <row r="26" spans="1:19">
      <c r="C26" s="7"/>
      <c r="J26" s="7"/>
      <c r="O26" s="8"/>
      <c r="R26" s="8"/>
    </row>
    <row r="27" spans="1:19">
      <c r="C27" s="7"/>
      <c r="J27" s="7"/>
      <c r="O27" s="8"/>
      <c r="R27" s="8"/>
    </row>
    <row r="28" spans="1:19">
      <c r="C28" s="7"/>
      <c r="J28" s="7"/>
      <c r="O28" s="8"/>
      <c r="R28" s="8"/>
    </row>
    <row r="29" spans="1:19">
      <c r="C29" s="7"/>
      <c r="J29" s="7"/>
      <c r="O29" s="8"/>
      <c r="R29" s="8"/>
    </row>
    <row r="30" spans="1:19">
      <c r="C30" s="7"/>
      <c r="J30" s="7"/>
      <c r="O30" s="8"/>
      <c r="R30" s="8"/>
    </row>
    <row r="31" spans="1:19">
      <c r="C31" s="7"/>
      <c r="J31" s="7"/>
      <c r="O31" s="8"/>
      <c r="R31" s="8"/>
    </row>
    <row r="32" spans="1:19">
      <c r="C32" s="7"/>
      <c r="J32" s="7"/>
      <c r="O32" s="8"/>
      <c r="R32" s="8"/>
    </row>
    <row r="33" spans="3:18">
      <c r="C33" s="7"/>
      <c r="J33" s="7"/>
      <c r="O33" s="8"/>
      <c r="R33" s="8"/>
    </row>
    <row r="34" spans="3:18">
      <c r="C34" s="7"/>
      <c r="J34" s="7"/>
      <c r="O34" s="8"/>
      <c r="R34" s="8"/>
    </row>
    <row r="35" spans="3:18">
      <c r="C35" s="7"/>
      <c r="J35" s="7"/>
      <c r="O35" s="8"/>
      <c r="R35" s="8"/>
    </row>
    <row r="36" spans="3:18">
      <c r="C36" s="7"/>
      <c r="J36" s="7"/>
      <c r="O36" s="8"/>
      <c r="R36" s="8"/>
    </row>
    <row r="37" spans="3:18">
      <c r="C37" s="7"/>
      <c r="J37" s="7"/>
      <c r="O37" s="8"/>
      <c r="R37" s="8"/>
    </row>
    <row r="38" spans="3:18">
      <c r="C38" s="7"/>
      <c r="J38" s="7"/>
      <c r="O38" s="8"/>
      <c r="R38" s="8"/>
    </row>
    <row r="39" spans="3:18">
      <c r="C39" s="7"/>
      <c r="J39" s="7"/>
      <c r="O39" s="8"/>
      <c r="R39" s="8"/>
    </row>
  </sheetData>
  <sortState xmlns:xlrd2="http://schemas.microsoft.com/office/spreadsheetml/2017/richdata2" ref="A2:S39">
    <sortCondition ref="D2:D39"/>
  </sortState>
  <phoneticPr fontId="4" type="noConversion"/>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CCEC-2F93-9B43-8E22-5B5EBDDD796B}">
  <dimension ref="A1:S39"/>
  <sheetViews>
    <sheetView workbookViewId="0">
      <pane ySplit="1" topLeftCell="A2" activePane="bottomLeft" state="frozen"/>
      <selection pane="bottomLeft"/>
    </sheetView>
  </sheetViews>
  <sheetFormatPr defaultColWidth="11" defaultRowHeight="15.95"/>
  <cols>
    <col min="1" max="1" width="13" bestFit="1" customWidth="1"/>
    <col min="2" max="2" width="19.125" bestFit="1" customWidth="1"/>
    <col min="3" max="3" width="12.125" customWidth="1"/>
    <col min="4" max="4" width="13.375" bestFit="1" customWidth="1"/>
    <col min="5" max="5" width="14.375" bestFit="1" customWidth="1"/>
    <col min="6" max="6" width="28.375" customWidth="1"/>
    <col min="7" max="7" width="14.125" customWidth="1"/>
    <col min="8" max="8" width="13.375" customWidth="1"/>
    <col min="9" max="9" width="11" customWidth="1"/>
    <col min="12" max="12" width="14" bestFit="1" customWidth="1"/>
    <col min="17" max="17" width="7.375" bestFit="1"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64</v>
      </c>
      <c r="B2" t="s">
        <v>268</v>
      </c>
      <c r="C2" s="7">
        <f>_xlfn.XLOOKUP($B2, 'Nationaal op alfabet'!$B$2:$B$343,'Nationaal op alfabet'!G$2:G$343)</f>
        <v>5.0076978939724039</v>
      </c>
      <c r="D2" s="8">
        <f>_xlfn.XLOOKUP($B2, 'Nationaal op alfabet'!$B$2:$B$343,'Nationaal op alfabet'!E$2:E$343)</f>
        <v>18</v>
      </c>
      <c r="E2" s="8">
        <f>_xlfn.XLOOKUP($B2, 'Per provincie'!C$2:C$343, 'Per provincie'!F$2:F$343)</f>
        <v>3</v>
      </c>
      <c r="F2" s="8" t="str">
        <f>_xlfn.XLOOKUP($B2, 'Per provincie'!C$2:C$343, 'Per provincie'!D$2:D$343)</f>
        <v>Hoort bij de top van Nederland met toiletdichtheid en rolstoeltoegankelijkheid, maar heeft helaas geen beleid om dit te bestendigen</v>
      </c>
      <c r="G2" s="7">
        <f>_xlfn.XLOOKUP($B2, 'Nationaal op alfabet'!$B$2:$B$343,'Nationaal op alfabet'!H$2:H$343)</f>
        <v>9.2058823529411757</v>
      </c>
      <c r="H2" s="7">
        <f>_xlfn.XLOOKUP($B2, 'Nationaal op alfabet'!$B$2:$B$343,'Nationaal op alfabet'!I$2:I$343)</f>
        <v>9.264705882352942</v>
      </c>
      <c r="I2" s="7">
        <f>_xlfn.XLOOKUP($B2, 'Nationaal op alfabet'!$B$2:$B$343,'Nationaal op alfabet'!J$2:J$343)</f>
        <v>3.2839506172839505</v>
      </c>
      <c r="J2" s="7">
        <f>_xlfn.XLOOKUP($B2, 'Nationaal op alfabet'!$B$2:$B$343,'Nationaal op alfabet'!K$2:K$343)</f>
        <v>0</v>
      </c>
      <c r="K2" s="17">
        <f>_xlfn.XLOOKUP($B2, 'Nationaal op alfabet'!$B$2:$B$343,'Nationaal op alfabet'!L$2:L$343)</f>
        <v>27</v>
      </c>
      <c r="M2" s="25">
        <f>_xlfn.XLOOKUP($B2, 'Nationaal op alfabet'!$B$2:$B$343,'Nationaal op alfabet'!N$2:N$343)</f>
        <v>0.18518518518518517</v>
      </c>
      <c r="N2" s="25">
        <f>_xlfn.XLOOKUP($B2, 'Nationaal op alfabet'!$B$2:$B$343,'Nationaal op alfabet'!O$2:O$343)</f>
        <v>0.37037037037037035</v>
      </c>
      <c r="O2" s="25">
        <f>_xlfn.XLOOKUP($B2, 'Nationaal op alfabet'!$B$2:$B$343,'Nationaal op alfabet'!P$2:P$343)</f>
        <v>7.407407407407407E-2</v>
      </c>
      <c r="P2" s="25">
        <f>_xlfn.XLOOKUP($B2, 'Nationaal op alfabet'!$B$2:$B$343,'Nationaal op alfabet'!Q$2:Q$343)</f>
        <v>7.407407407407407E-2</v>
      </c>
      <c r="Q2" s="25">
        <f>_xlfn.XLOOKUP($B2, 'Nationaal op alfabet'!$B$2:$B$343,'Nationaal op alfabet'!R$2:R$343)</f>
        <v>1</v>
      </c>
      <c r="R2" s="25">
        <f>_xlfn.XLOOKUP($B2, 'Nationaal op alfabet'!$B$2:$B$343,'Nationaal op alfabet'!S$2:S$343)</f>
        <v>0</v>
      </c>
      <c r="S2" s="25">
        <f>_xlfn.XLOOKUP($B2, 'Nationaal op alfabet'!$B$2:$B$343,'Nationaal op alfabet'!T$2:T$343)</f>
        <v>0</v>
      </c>
    </row>
    <row r="3" spans="1:19">
      <c r="A3" t="s">
        <v>64</v>
      </c>
      <c r="B3" t="s">
        <v>408</v>
      </c>
      <c r="C3" s="7">
        <f>_xlfn.XLOOKUP($B3, 'Nationaal op alfabet'!$B$2:$B$343,'Nationaal op alfabet'!G$2:G$343)</f>
        <v>4.3089635854341743</v>
      </c>
      <c r="D3" s="8">
        <f>_xlfn.XLOOKUP($B3, 'Nationaal op alfabet'!$B$2:$B$343,'Nationaal op alfabet'!E$2:E$343)</f>
        <v>65</v>
      </c>
      <c r="E3" s="8">
        <f>_xlfn.XLOOKUP($B3, 'Per provincie'!C$2:C$343, 'Per provincie'!F$2:F$343)</f>
        <v>7</v>
      </c>
      <c r="F3" s="8">
        <f>_xlfn.XLOOKUP($B3, 'Per provincie'!C$2:C$343, 'Per provincie'!D$2:D$343)</f>
        <v>0</v>
      </c>
      <c r="G3" s="7">
        <f>_xlfn.XLOOKUP($B3, 'Nationaal op alfabet'!$B$2:$B$343,'Nationaal op alfabet'!H$2:H$343)</f>
        <v>9.264705882352942</v>
      </c>
      <c r="H3" s="7">
        <f>_xlfn.XLOOKUP($B3, 'Nationaal op alfabet'!$B$2:$B$343,'Nationaal op alfabet'!I$2:I$343)</f>
        <v>8.4705882352941178</v>
      </c>
      <c r="I3" s="7">
        <f>_xlfn.XLOOKUP($B3, 'Nationaal op alfabet'!$B$2:$B$343,'Nationaal op alfabet'!J$2:J$343)</f>
        <v>1.9047619047619049</v>
      </c>
      <c r="J3" s="7">
        <f>_xlfn.XLOOKUP($B3, 'Nationaal op alfabet'!$B$2:$B$343,'Nationaal op alfabet'!K$2:K$343)</f>
        <v>0</v>
      </c>
      <c r="K3" s="17">
        <f>_xlfn.XLOOKUP($B3, 'Nationaal op alfabet'!$B$2:$B$343,'Nationaal op alfabet'!L$2:L$343)</f>
        <v>7</v>
      </c>
      <c r="M3" s="25">
        <f>_xlfn.XLOOKUP($B3, 'Nationaal op alfabet'!$B$2:$B$343,'Nationaal op alfabet'!N$2:N$343)</f>
        <v>0</v>
      </c>
      <c r="N3" s="25">
        <f>_xlfn.XLOOKUP($B3, 'Nationaal op alfabet'!$B$2:$B$343,'Nationaal op alfabet'!O$2:O$343)</f>
        <v>0.14285714285714285</v>
      </c>
      <c r="O3" s="25">
        <f>_xlfn.XLOOKUP($B3, 'Nationaal op alfabet'!$B$2:$B$343,'Nationaal op alfabet'!P$2:P$343)</f>
        <v>0.14285714285714285</v>
      </c>
      <c r="P3" s="25">
        <f>_xlfn.XLOOKUP($B3, 'Nationaal op alfabet'!$B$2:$B$343,'Nationaal op alfabet'!Q$2:Q$343)</f>
        <v>0</v>
      </c>
      <c r="Q3" s="25">
        <f>_xlfn.XLOOKUP($B3, 'Nationaal op alfabet'!$B$2:$B$343,'Nationaal op alfabet'!R$2:R$343)</f>
        <v>1</v>
      </c>
      <c r="R3" s="25">
        <f>_xlfn.XLOOKUP($B3, 'Nationaal op alfabet'!$B$2:$B$343,'Nationaal op alfabet'!S$2:S$343)</f>
        <v>0</v>
      </c>
      <c r="S3" s="25">
        <f>_xlfn.XLOOKUP($B3, 'Nationaal op alfabet'!$B$2:$B$343,'Nationaal op alfabet'!T$2:T$343)</f>
        <v>0</v>
      </c>
    </row>
    <row r="4" spans="1:19">
      <c r="A4" t="s">
        <v>70</v>
      </c>
      <c r="B4" t="s">
        <v>364</v>
      </c>
      <c r="C4" s="7">
        <f>_xlfn.XLOOKUP($B4, 'Nationaal op alfabet'!$B$2:$B$343,'Nationaal op alfabet'!G$2:G$343)</f>
        <v>4.2057889822595707</v>
      </c>
      <c r="D4" s="8">
        <f>_xlfn.XLOOKUP($B4, 'Nationaal op alfabet'!$B$2:$B$343,'Nationaal op alfabet'!E$2:E$343)</f>
        <v>72</v>
      </c>
      <c r="E4" s="8">
        <f>_xlfn.XLOOKUP($B4, 'Per provincie'!C$2:C$343, 'Per provincie'!F$2:F$343)</f>
        <v>12</v>
      </c>
      <c r="F4" s="8" t="str">
        <f>_xlfn.XLOOKUP($B4, 'Per provincie'!C$2:C$343, 'Per provincie'!D$2:D$343)</f>
        <v>De gemeente is bezig geweest met openstelling van toiletten. Een deel van de raad wil meer, maar de meerderheid heeft helaas een voorstel om meer te doen weggestemd.</v>
      </c>
      <c r="G4" s="7">
        <f>_xlfn.XLOOKUP($B4, 'Nationaal op alfabet'!$B$2:$B$343,'Nationaal op alfabet'!H$2:H$343)</f>
        <v>3.4411764705882355</v>
      </c>
      <c r="H4" s="7">
        <f>_xlfn.XLOOKUP($B4, 'Nationaal op alfabet'!$B$2:$B$343,'Nationaal op alfabet'!I$2:I$343)</f>
        <v>7.7941176470588234</v>
      </c>
      <c r="I4" s="7">
        <f>_xlfn.XLOOKUP($B4, 'Nationaal op alfabet'!$B$2:$B$343,'Nationaal op alfabet'!J$2:J$343)</f>
        <v>3.3968253968253967</v>
      </c>
      <c r="J4" s="7">
        <f>_xlfn.XLOOKUP($B4, 'Nationaal op alfabet'!$B$2:$B$343,'Nationaal op alfabet'!K$2:K$343)</f>
        <v>3</v>
      </c>
      <c r="K4" s="17">
        <f>_xlfn.XLOOKUP($B4, 'Nationaal op alfabet'!$B$2:$B$343,'Nationaal op alfabet'!L$2:L$343)</f>
        <v>42</v>
      </c>
      <c r="M4" s="25">
        <f>_xlfn.XLOOKUP($B4, 'Nationaal op alfabet'!$B$2:$B$343,'Nationaal op alfabet'!N$2:N$343)</f>
        <v>0.23809523809523808</v>
      </c>
      <c r="N4" s="25">
        <f>_xlfn.XLOOKUP($B4, 'Nationaal op alfabet'!$B$2:$B$343,'Nationaal op alfabet'!O$2:O$343)</f>
        <v>0.38095238095238093</v>
      </c>
      <c r="O4" s="25">
        <f>_xlfn.XLOOKUP($B4, 'Nationaal op alfabet'!$B$2:$B$343,'Nationaal op alfabet'!P$2:P$343)</f>
        <v>0.11904761904761904</v>
      </c>
      <c r="P4" s="25">
        <f>_xlfn.XLOOKUP($B4, 'Nationaal op alfabet'!$B$2:$B$343,'Nationaal op alfabet'!Q$2:Q$343)</f>
        <v>2.3809523809523808E-2</v>
      </c>
      <c r="Q4" s="25">
        <f>_xlfn.XLOOKUP($B4, 'Nationaal op alfabet'!$B$2:$B$343,'Nationaal op alfabet'!R$2:R$343)</f>
        <v>0.9285714285714286</v>
      </c>
      <c r="R4" s="25">
        <f>_xlfn.XLOOKUP($B4, 'Nationaal op alfabet'!$B$2:$B$343,'Nationaal op alfabet'!S$2:S$343)</f>
        <v>0</v>
      </c>
      <c r="S4" s="25">
        <f>_xlfn.XLOOKUP($B4, 'Nationaal op alfabet'!$B$2:$B$343,'Nationaal op alfabet'!T$2:T$343)</f>
        <v>0</v>
      </c>
    </row>
    <row r="5" spans="1:19">
      <c r="A5" t="s">
        <v>64</v>
      </c>
      <c r="B5" t="s">
        <v>242</v>
      </c>
      <c r="C5" s="7">
        <f>_xlfn.XLOOKUP($B5, 'Nationaal op alfabet'!$B$2:$B$343,'Nationaal op alfabet'!G$2:G$343)</f>
        <v>3.9660130718954245</v>
      </c>
      <c r="D5" s="8">
        <f>_xlfn.XLOOKUP($B5, 'Nationaal op alfabet'!$B$2:$B$343,'Nationaal op alfabet'!E$2:E$343)</f>
        <v>100</v>
      </c>
      <c r="E5" s="8">
        <f>_xlfn.XLOOKUP($B5, 'Per provincie'!C$2:C$343, 'Per provincie'!F$2:F$343)</f>
        <v>10</v>
      </c>
      <c r="F5" s="8" t="str">
        <f>_xlfn.XLOOKUP($B5, 'Per provincie'!C$2:C$343, 'Per provincie'!D$2:D$343)</f>
        <v>Het raadsakkoord heeft aandacht voor openbare toiletten</v>
      </c>
      <c r="G5" s="7">
        <f>_xlfn.XLOOKUP($B5, 'Nationaal op alfabet'!$B$2:$B$343,'Nationaal op alfabet'!H$2:H$343)</f>
        <v>6.5588235294117645</v>
      </c>
      <c r="H5" s="7">
        <f>_xlfn.XLOOKUP($B5, 'Nationaal op alfabet'!$B$2:$B$343,'Nationaal op alfabet'!I$2:I$343)</f>
        <v>6.3823529411764701</v>
      </c>
      <c r="I5" s="7">
        <f>_xlfn.XLOOKUP($B5, 'Nationaal op alfabet'!$B$2:$B$343,'Nationaal op alfabet'!J$2:J$343)</f>
        <v>1.9444444444444444</v>
      </c>
      <c r="J5" s="7">
        <f>_xlfn.XLOOKUP($B5, 'Nationaal op alfabet'!$B$2:$B$343,'Nationaal op alfabet'!K$2:K$343)</f>
        <v>3</v>
      </c>
      <c r="K5" s="17">
        <f>_xlfn.XLOOKUP($B5, 'Nationaal op alfabet'!$B$2:$B$343,'Nationaal op alfabet'!L$2:L$343)</f>
        <v>12</v>
      </c>
      <c r="M5" s="25">
        <f>_xlfn.XLOOKUP($B5, 'Nationaal op alfabet'!$B$2:$B$343,'Nationaal op alfabet'!N$2:N$343)</f>
        <v>0.16666666666666666</v>
      </c>
      <c r="N5" s="25">
        <f>_xlfn.XLOOKUP($B5, 'Nationaal op alfabet'!$B$2:$B$343,'Nationaal op alfabet'!O$2:O$343)</f>
        <v>8.3333333333333329E-2</v>
      </c>
      <c r="O5" s="25">
        <f>_xlfn.XLOOKUP($B5, 'Nationaal op alfabet'!$B$2:$B$343,'Nationaal op alfabet'!P$2:P$343)</f>
        <v>8.3333333333333329E-2</v>
      </c>
      <c r="P5" s="25">
        <f>_xlfn.XLOOKUP($B5, 'Nationaal op alfabet'!$B$2:$B$343,'Nationaal op alfabet'!Q$2:Q$343)</f>
        <v>0</v>
      </c>
      <c r="Q5" s="25">
        <f>_xlfn.XLOOKUP($B5, 'Nationaal op alfabet'!$B$2:$B$343,'Nationaal op alfabet'!R$2:R$343)</f>
        <v>1</v>
      </c>
      <c r="R5" s="25">
        <f>_xlfn.XLOOKUP($B5, 'Nationaal op alfabet'!$B$2:$B$343,'Nationaal op alfabet'!S$2:S$343)</f>
        <v>0</v>
      </c>
      <c r="S5" s="25">
        <f>_xlfn.XLOOKUP($B5, 'Nationaal op alfabet'!$B$2:$B$343,'Nationaal op alfabet'!T$2:T$343)</f>
        <v>8.3333333333333329E-2</v>
      </c>
    </row>
    <row r="6" spans="1:19">
      <c r="A6" t="s">
        <v>64</v>
      </c>
      <c r="B6" t="s">
        <v>82</v>
      </c>
      <c r="C6" s="7">
        <f>_xlfn.XLOOKUP($B6, 'Nationaal op alfabet'!$B$2:$B$343,'Nationaal op alfabet'!G$2:G$343)</f>
        <v>3.9650326797385622</v>
      </c>
      <c r="D6" s="8">
        <f>_xlfn.XLOOKUP($B6, 'Nationaal op alfabet'!$B$2:$B$343,'Nationaal op alfabet'!E$2:E$343)</f>
        <v>101</v>
      </c>
      <c r="E6" s="8">
        <f>_xlfn.XLOOKUP($B6, 'Per provincie'!C$2:C$343, 'Per provincie'!F$2:F$343)</f>
        <v>11</v>
      </c>
      <c r="F6" s="8" t="str">
        <f>_xlfn.XLOOKUP($B6, 'Per provincie'!C$2:C$343, 'Per provincie'!D$2:D$343)</f>
        <v>De raad blijft aandacht vragen voor openbare toiletten.</v>
      </c>
      <c r="G6" s="7">
        <f>_xlfn.XLOOKUP($B6, 'Nationaal op alfabet'!$B$2:$B$343,'Nationaal op alfabet'!H$2:H$343)</f>
        <v>5</v>
      </c>
      <c r="H6" s="7">
        <f>_xlfn.XLOOKUP($B6, 'Nationaal op alfabet'!$B$2:$B$343,'Nationaal op alfabet'!I$2:I$343)</f>
        <v>4.8529411764705879</v>
      </c>
      <c r="I6" s="7">
        <f>_xlfn.XLOOKUP($B6, 'Nationaal op alfabet'!$B$2:$B$343,'Nationaal op alfabet'!J$2:J$343)</f>
        <v>2.3611111111111112</v>
      </c>
      <c r="J6" s="7">
        <f>_xlfn.XLOOKUP($B6, 'Nationaal op alfabet'!$B$2:$B$343,'Nationaal op alfabet'!K$2:K$343)</f>
        <v>5.25</v>
      </c>
      <c r="K6" s="17">
        <f>_xlfn.XLOOKUP($B6, 'Nationaal op alfabet'!$B$2:$B$343,'Nationaal op alfabet'!L$2:L$343)</f>
        <v>48</v>
      </c>
      <c r="M6" s="25">
        <f>_xlfn.XLOOKUP($B6, 'Nationaal op alfabet'!$B$2:$B$343,'Nationaal op alfabet'!N$2:N$343)</f>
        <v>6.25E-2</v>
      </c>
      <c r="N6" s="25">
        <f>_xlfn.XLOOKUP($B6, 'Nationaal op alfabet'!$B$2:$B$343,'Nationaal op alfabet'!O$2:O$343)</f>
        <v>0.25</v>
      </c>
      <c r="O6" s="25">
        <f>_xlfn.XLOOKUP($B6, 'Nationaal op alfabet'!$B$2:$B$343,'Nationaal op alfabet'!P$2:P$343)</f>
        <v>0.10416666666666667</v>
      </c>
      <c r="P6" s="25">
        <f>_xlfn.XLOOKUP($B6, 'Nationaal op alfabet'!$B$2:$B$343,'Nationaal op alfabet'!Q$2:Q$343)</f>
        <v>6.25E-2</v>
      </c>
      <c r="Q6" s="25">
        <f>_xlfn.XLOOKUP($B6, 'Nationaal op alfabet'!$B$2:$B$343,'Nationaal op alfabet'!R$2:R$343)</f>
        <v>0.95833333333333337</v>
      </c>
      <c r="R6" s="25">
        <f>_xlfn.XLOOKUP($B6, 'Nationaal op alfabet'!$B$2:$B$343,'Nationaal op alfabet'!S$2:S$343)</f>
        <v>0</v>
      </c>
      <c r="S6" s="25">
        <f>_xlfn.XLOOKUP($B6, 'Nationaal op alfabet'!$B$2:$B$343,'Nationaal op alfabet'!T$2:T$343)</f>
        <v>2.0833333333333332E-2</v>
      </c>
    </row>
    <row r="7" spans="1:19">
      <c r="A7" t="s">
        <v>70</v>
      </c>
      <c r="B7" t="s">
        <v>403</v>
      </c>
      <c r="C7" s="7">
        <f>_xlfn.XLOOKUP($B7, 'Nationaal op alfabet'!$B$2:$B$343,'Nationaal op alfabet'!G$2:G$343)</f>
        <v>3.8956327985739754</v>
      </c>
      <c r="D7" s="8">
        <f>_xlfn.XLOOKUP($B7, 'Nationaal op alfabet'!$B$2:$B$343,'Nationaal op alfabet'!E$2:E$343)</f>
        <v>107</v>
      </c>
      <c r="E7" s="8">
        <f>_xlfn.XLOOKUP($B7, 'Per provincie'!C$2:C$343, 'Per provincie'!F$2:F$343)</f>
        <v>17</v>
      </c>
      <c r="F7" s="8" t="str">
        <f>_xlfn.XLOOKUP($B7, 'Per provincie'!C$2:C$343, 'Per provincie'!D$2:D$343)</f>
        <v>Meer dan de helft van de toiletten is openbaar, en ruim een kwart rolstoeltoegankelijk.</v>
      </c>
      <c r="G7" s="7">
        <f>_xlfn.XLOOKUP($B7, 'Nationaal op alfabet'!$B$2:$B$343,'Nationaal op alfabet'!H$2:H$343)</f>
        <v>4.0294117647058822</v>
      </c>
      <c r="H7" s="7">
        <f>_xlfn.XLOOKUP($B7, 'Nationaal op alfabet'!$B$2:$B$343,'Nationaal op alfabet'!I$2:I$343)</f>
        <v>6.9411764705882355</v>
      </c>
      <c r="I7" s="7">
        <f>_xlfn.XLOOKUP($B7, 'Nationaal op alfabet'!$B$2:$B$343,'Nationaal op alfabet'!J$2:J$343)</f>
        <v>3.8787878787878789</v>
      </c>
      <c r="J7" s="7">
        <f>_xlfn.XLOOKUP($B7, 'Nationaal op alfabet'!$B$2:$B$343,'Nationaal op alfabet'!K$2:K$343)</f>
        <v>0.75</v>
      </c>
      <c r="K7" s="17">
        <f>_xlfn.XLOOKUP($B7, 'Nationaal op alfabet'!$B$2:$B$343,'Nationaal op alfabet'!L$2:L$343)</f>
        <v>11</v>
      </c>
      <c r="M7" s="25">
        <f>_xlfn.XLOOKUP($B7, 'Nationaal op alfabet'!$B$2:$B$343,'Nationaal op alfabet'!N$2:N$343)</f>
        <v>0.54545454545454541</v>
      </c>
      <c r="N7" s="25">
        <f>_xlfn.XLOOKUP($B7, 'Nationaal op alfabet'!$B$2:$B$343,'Nationaal op alfabet'!O$2:O$343)</f>
        <v>0.27272727272727271</v>
      </c>
      <c r="O7" s="25">
        <f>_xlfn.XLOOKUP($B7, 'Nationaal op alfabet'!$B$2:$B$343,'Nationaal op alfabet'!P$2:P$343)</f>
        <v>9.0909090909090912E-2</v>
      </c>
      <c r="P7" s="25">
        <f>_xlfn.XLOOKUP($B7, 'Nationaal op alfabet'!$B$2:$B$343,'Nationaal op alfabet'!Q$2:Q$343)</f>
        <v>0</v>
      </c>
      <c r="Q7" s="25">
        <f>_xlfn.XLOOKUP($B7, 'Nationaal op alfabet'!$B$2:$B$343,'Nationaal op alfabet'!R$2:R$343)</f>
        <v>1</v>
      </c>
      <c r="R7" s="25">
        <f>_xlfn.XLOOKUP($B7, 'Nationaal op alfabet'!$B$2:$B$343,'Nationaal op alfabet'!S$2:S$343)</f>
        <v>9.0909090909090912E-2</v>
      </c>
      <c r="S7" s="25">
        <f>_xlfn.XLOOKUP($B7, 'Nationaal op alfabet'!$B$2:$B$343,'Nationaal op alfabet'!T$2:T$343)</f>
        <v>9.0909090909090912E-2</v>
      </c>
    </row>
    <row r="8" spans="1:19">
      <c r="A8" t="s">
        <v>64</v>
      </c>
      <c r="B8" t="s">
        <v>276</v>
      </c>
      <c r="C8" s="7">
        <f>_xlfn.XLOOKUP($B8, 'Nationaal op alfabet'!$B$2:$B$343,'Nationaal op alfabet'!G$2:G$343)</f>
        <v>3.7485112563543939</v>
      </c>
      <c r="D8" s="8">
        <f>_xlfn.XLOOKUP($B8, 'Nationaal op alfabet'!$B$2:$B$343,'Nationaal op alfabet'!E$2:E$343)</f>
        <v>119</v>
      </c>
      <c r="E8" s="8">
        <f>_xlfn.XLOOKUP($B8, 'Per provincie'!C$2:C$343, 'Per provincie'!F$2:F$343)</f>
        <v>14</v>
      </c>
      <c r="F8" s="8" t="str">
        <f>_xlfn.XLOOKUP($B8, 'Per provincie'!C$2:C$343, 'Per provincie'!D$2:D$343)</f>
        <v>Het coalitieakkoord wil meer toiletten opengesteld krijgen</v>
      </c>
      <c r="G8" s="7">
        <f>_xlfn.XLOOKUP($B8, 'Nationaal op alfabet'!$B$2:$B$343,'Nationaal op alfabet'!H$2:H$343)</f>
        <v>5.2941176470588234</v>
      </c>
      <c r="H8" s="7">
        <f>_xlfn.XLOOKUP($B8, 'Nationaal op alfabet'!$B$2:$B$343,'Nationaal op alfabet'!I$2:I$343)</f>
        <v>6.7941176470588243</v>
      </c>
      <c r="I8" s="7">
        <f>_xlfn.XLOOKUP($B8, 'Nationaal op alfabet'!$B$2:$B$343,'Nationaal op alfabet'!J$2:J$343)</f>
        <v>1.8271604938271606</v>
      </c>
      <c r="J8" s="7">
        <f>_xlfn.XLOOKUP($B8, 'Nationaal op alfabet'!$B$2:$B$343,'Nationaal op alfabet'!K$2:K$343)</f>
        <v>3</v>
      </c>
      <c r="K8" s="17">
        <f>_xlfn.XLOOKUP($B8, 'Nationaal op alfabet'!$B$2:$B$343,'Nationaal op alfabet'!L$2:L$343)</f>
        <v>27</v>
      </c>
      <c r="M8" s="25">
        <f>_xlfn.XLOOKUP($B8, 'Nationaal op alfabet'!$B$2:$B$343,'Nationaal op alfabet'!N$2:N$343)</f>
        <v>3.7037037037037035E-2</v>
      </c>
      <c r="N8" s="25">
        <f>_xlfn.XLOOKUP($B8, 'Nationaal op alfabet'!$B$2:$B$343,'Nationaal op alfabet'!O$2:O$343)</f>
        <v>7.407407407407407E-2</v>
      </c>
      <c r="O8" s="25">
        <f>_xlfn.XLOOKUP($B8, 'Nationaal op alfabet'!$B$2:$B$343,'Nationaal op alfabet'!P$2:P$343)</f>
        <v>0.1111111111111111</v>
      </c>
      <c r="P8" s="25">
        <f>_xlfn.XLOOKUP($B8, 'Nationaal op alfabet'!$B$2:$B$343,'Nationaal op alfabet'!Q$2:Q$343)</f>
        <v>7.407407407407407E-2</v>
      </c>
      <c r="Q8" s="25">
        <f>_xlfn.XLOOKUP($B8, 'Nationaal op alfabet'!$B$2:$B$343,'Nationaal op alfabet'!R$2:R$343)</f>
        <v>1</v>
      </c>
      <c r="R8" s="25">
        <f>_xlfn.XLOOKUP($B8, 'Nationaal op alfabet'!$B$2:$B$343,'Nationaal op alfabet'!S$2:S$343)</f>
        <v>0</v>
      </c>
      <c r="S8" s="25">
        <f>_xlfn.XLOOKUP($B8, 'Nationaal op alfabet'!$B$2:$B$343,'Nationaal op alfabet'!T$2:T$343)</f>
        <v>0</v>
      </c>
    </row>
    <row r="9" spans="1:19">
      <c r="A9" t="s">
        <v>64</v>
      </c>
      <c r="B9" t="s">
        <v>345</v>
      </c>
      <c r="C9" s="7">
        <f>_xlfn.XLOOKUP($B9, 'Nationaal op alfabet'!$B$2:$B$343,'Nationaal op alfabet'!G$2:G$343)</f>
        <v>3.418767507002801</v>
      </c>
      <c r="D9" s="8">
        <f>_xlfn.XLOOKUP($B9, 'Nationaal op alfabet'!$B$2:$B$343,'Nationaal op alfabet'!E$2:E$343)</f>
        <v>156</v>
      </c>
      <c r="E9" s="8">
        <f>_xlfn.XLOOKUP($B9, 'Per provincie'!C$2:C$343, 'Per provincie'!F$2:F$343)</f>
        <v>23</v>
      </c>
      <c r="F9" s="8">
        <f>_xlfn.XLOOKUP($B9, 'Per provincie'!C$2:C$343, 'Per provincie'!D$2:D$343)</f>
        <v>0</v>
      </c>
      <c r="G9" s="7">
        <f>_xlfn.XLOOKUP($B9, 'Nationaal op alfabet'!$B$2:$B$343,'Nationaal op alfabet'!H$2:H$343)</f>
        <v>5.6764705882352935</v>
      </c>
      <c r="H9" s="7">
        <f>_xlfn.XLOOKUP($B9, 'Nationaal op alfabet'!$B$2:$B$343,'Nationaal op alfabet'!I$2:I$343)</f>
        <v>3.9411764705882351</v>
      </c>
      <c r="I9" s="7">
        <f>_xlfn.XLOOKUP($B9, 'Nationaal op alfabet'!$B$2:$B$343,'Nationaal op alfabet'!J$2:J$343)</f>
        <v>2.2380952380952381</v>
      </c>
      <c r="J9" s="7">
        <f>_xlfn.XLOOKUP($B9, 'Nationaal op alfabet'!$B$2:$B$343,'Nationaal op alfabet'!K$2:K$343)</f>
        <v>3</v>
      </c>
      <c r="K9" s="17">
        <f>_xlfn.XLOOKUP($B9, 'Nationaal op alfabet'!$B$2:$B$343,'Nationaal op alfabet'!L$2:L$343)</f>
        <v>14</v>
      </c>
      <c r="M9" s="25">
        <f>_xlfn.XLOOKUP($B9, 'Nationaal op alfabet'!$B$2:$B$343,'Nationaal op alfabet'!N$2:N$343)</f>
        <v>0</v>
      </c>
      <c r="N9" s="25">
        <f>_xlfn.XLOOKUP($B9, 'Nationaal op alfabet'!$B$2:$B$343,'Nationaal op alfabet'!O$2:O$343)</f>
        <v>0.2857142857142857</v>
      </c>
      <c r="O9" s="25">
        <f>_xlfn.XLOOKUP($B9, 'Nationaal op alfabet'!$B$2:$B$343,'Nationaal op alfabet'!P$2:P$343)</f>
        <v>7.1428571428571425E-2</v>
      </c>
      <c r="P9" s="25">
        <f>_xlfn.XLOOKUP($B9, 'Nationaal op alfabet'!$B$2:$B$343,'Nationaal op alfabet'!Q$2:Q$343)</f>
        <v>0</v>
      </c>
      <c r="Q9" s="25">
        <f>_xlfn.XLOOKUP($B9, 'Nationaal op alfabet'!$B$2:$B$343,'Nationaal op alfabet'!R$2:R$343)</f>
        <v>0.9285714285714286</v>
      </c>
      <c r="R9" s="25">
        <f>_xlfn.XLOOKUP($B9, 'Nationaal op alfabet'!$B$2:$B$343,'Nationaal op alfabet'!S$2:S$343)</f>
        <v>0</v>
      </c>
      <c r="S9" s="25">
        <f>_xlfn.XLOOKUP($B9, 'Nationaal op alfabet'!$B$2:$B$343,'Nationaal op alfabet'!T$2:T$343)</f>
        <v>0</v>
      </c>
    </row>
    <row r="10" spans="1:19">
      <c r="A10" t="s">
        <v>64</v>
      </c>
      <c r="B10" t="s">
        <v>220</v>
      </c>
      <c r="C10" s="7">
        <f>_xlfn.XLOOKUP($B10, 'Nationaal op alfabet'!$B$2:$B$343,'Nationaal op alfabet'!G$2:G$343)</f>
        <v>3.1671023965141609</v>
      </c>
      <c r="D10" s="8">
        <f>_xlfn.XLOOKUP($B10, 'Nationaal op alfabet'!$B$2:$B$343,'Nationaal op alfabet'!E$2:E$343)</f>
        <v>177</v>
      </c>
      <c r="E10" s="8">
        <f>_xlfn.XLOOKUP($B10, 'Per provincie'!C$2:C$343, 'Per provincie'!F$2:F$343)</f>
        <v>28</v>
      </c>
      <c r="F10" s="8">
        <f>_xlfn.XLOOKUP($B10, 'Per provincie'!C$2:C$343, 'Per provincie'!D$2:D$343)</f>
        <v>0</v>
      </c>
      <c r="G10" s="7">
        <f>_xlfn.XLOOKUP($B10, 'Nationaal op alfabet'!$B$2:$B$343,'Nationaal op alfabet'!H$2:H$343)</f>
        <v>7.382352941176471</v>
      </c>
      <c r="H10" s="7">
        <f>_xlfn.XLOOKUP($B10, 'Nationaal op alfabet'!$B$2:$B$343,'Nationaal op alfabet'!I$2:I$343)</f>
        <v>2.8235294117647056</v>
      </c>
      <c r="I10" s="7">
        <f>_xlfn.XLOOKUP($B10, 'Nationaal op alfabet'!$B$2:$B$343,'Nationaal op alfabet'!J$2:J$343)</f>
        <v>2.8148148148148149</v>
      </c>
      <c r="J10" s="7">
        <f>_xlfn.XLOOKUP($B10, 'Nationaal op alfabet'!$B$2:$B$343,'Nationaal op alfabet'!K$2:K$343)</f>
        <v>0</v>
      </c>
      <c r="K10" s="17">
        <f>_xlfn.XLOOKUP($B10, 'Nationaal op alfabet'!$B$2:$B$343,'Nationaal op alfabet'!L$2:L$343)</f>
        <v>9</v>
      </c>
      <c r="M10" s="25">
        <f>_xlfn.XLOOKUP($B10, 'Nationaal op alfabet'!$B$2:$B$343,'Nationaal op alfabet'!N$2:N$343)</f>
        <v>0</v>
      </c>
      <c r="N10" s="25">
        <f>_xlfn.XLOOKUP($B10, 'Nationaal op alfabet'!$B$2:$B$343,'Nationaal op alfabet'!O$2:O$343)</f>
        <v>0.44444444444444442</v>
      </c>
      <c r="O10" s="25">
        <f>_xlfn.XLOOKUP($B10, 'Nationaal op alfabet'!$B$2:$B$343,'Nationaal op alfabet'!P$2:P$343)</f>
        <v>0.44444444444444442</v>
      </c>
      <c r="P10" s="25">
        <f>_xlfn.XLOOKUP($B10, 'Nationaal op alfabet'!$B$2:$B$343,'Nationaal op alfabet'!Q$2:Q$343)</f>
        <v>0</v>
      </c>
      <c r="Q10" s="25">
        <f>_xlfn.XLOOKUP($B10, 'Nationaal op alfabet'!$B$2:$B$343,'Nationaal op alfabet'!R$2:R$343)</f>
        <v>0.77777777777777779</v>
      </c>
      <c r="R10" s="25">
        <f>_xlfn.XLOOKUP($B10, 'Nationaal op alfabet'!$B$2:$B$343,'Nationaal op alfabet'!S$2:S$343)</f>
        <v>0</v>
      </c>
      <c r="S10" s="25">
        <f>_xlfn.XLOOKUP($B10, 'Nationaal op alfabet'!$B$2:$B$343,'Nationaal op alfabet'!T$2:T$343)</f>
        <v>0</v>
      </c>
    </row>
    <row r="11" spans="1:19">
      <c r="A11" t="s">
        <v>70</v>
      </c>
      <c r="B11" t="s">
        <v>185</v>
      </c>
      <c r="C11" s="7">
        <f>_xlfn.XLOOKUP($B11, 'Nationaal op alfabet'!$B$2:$B$343,'Nationaal op alfabet'!G$2:G$343)</f>
        <v>3.1441176470588235</v>
      </c>
      <c r="D11" s="8">
        <f>_xlfn.XLOOKUP($B11, 'Nationaal op alfabet'!$B$2:$B$343,'Nationaal op alfabet'!E$2:E$343)</f>
        <v>182</v>
      </c>
      <c r="E11" s="8">
        <f>_xlfn.XLOOKUP($B11, 'Per provincie'!C$2:C$343, 'Per provincie'!F$2:F$343)</f>
        <v>24</v>
      </c>
      <c r="F11" s="8">
        <f>_xlfn.XLOOKUP($B11, 'Per provincie'!C$2:C$343, 'Per provincie'!D$2:D$343)</f>
        <v>0</v>
      </c>
      <c r="G11" s="7">
        <f>_xlfn.XLOOKUP($B11, 'Nationaal op alfabet'!$B$2:$B$343,'Nationaal op alfabet'!H$2:H$343)</f>
        <v>7.5882352941176467</v>
      </c>
      <c r="H11" s="7">
        <f>_xlfn.XLOOKUP($B11, 'Nationaal op alfabet'!$B$2:$B$343,'Nationaal op alfabet'!I$2:I$343)</f>
        <v>3.382352941176471</v>
      </c>
      <c r="I11" s="7">
        <f>_xlfn.XLOOKUP($B11, 'Nationaal op alfabet'!$B$2:$B$343,'Nationaal op alfabet'!J$2:J$343)</f>
        <v>2</v>
      </c>
      <c r="J11" s="7">
        <f>_xlfn.XLOOKUP($B11, 'Nationaal op alfabet'!$B$2:$B$343,'Nationaal op alfabet'!K$2:K$343)</f>
        <v>0.75</v>
      </c>
      <c r="K11" s="17">
        <f>_xlfn.XLOOKUP($B11, 'Nationaal op alfabet'!$B$2:$B$343,'Nationaal op alfabet'!L$2:L$343)</f>
        <v>57</v>
      </c>
      <c r="M11" s="25">
        <f>_xlfn.XLOOKUP($B11, 'Nationaal op alfabet'!$B$2:$B$343,'Nationaal op alfabet'!N$2:N$343)</f>
        <v>0.21052631578947367</v>
      </c>
      <c r="N11" s="25">
        <f>_xlfn.XLOOKUP($B11, 'Nationaal op alfabet'!$B$2:$B$343,'Nationaal op alfabet'!O$2:O$343)</f>
        <v>0.14035087719298245</v>
      </c>
      <c r="O11" s="25">
        <f>_xlfn.XLOOKUP($B11, 'Nationaal op alfabet'!$B$2:$B$343,'Nationaal op alfabet'!P$2:P$343)</f>
        <v>8.771929824561403E-2</v>
      </c>
      <c r="P11" s="25">
        <f>_xlfn.XLOOKUP($B11, 'Nationaal op alfabet'!$B$2:$B$343,'Nationaal op alfabet'!Q$2:Q$343)</f>
        <v>1.7543859649122806E-2</v>
      </c>
      <c r="Q11" s="25">
        <f>_xlfn.XLOOKUP($B11, 'Nationaal op alfabet'!$B$2:$B$343,'Nationaal op alfabet'!R$2:R$343)</f>
        <v>1</v>
      </c>
      <c r="R11" s="25">
        <f>_xlfn.XLOOKUP($B11, 'Nationaal op alfabet'!$B$2:$B$343,'Nationaal op alfabet'!S$2:S$343)</f>
        <v>1.7543859649122806E-2</v>
      </c>
      <c r="S11" s="25">
        <f>_xlfn.XLOOKUP($B11, 'Nationaal op alfabet'!$B$2:$B$343,'Nationaal op alfabet'!T$2:T$343)</f>
        <v>0.17543859649122806</v>
      </c>
    </row>
    <row r="12" spans="1:19">
      <c r="A12" t="s">
        <v>64</v>
      </c>
      <c r="B12" t="s">
        <v>115</v>
      </c>
      <c r="C12" s="7">
        <f>_xlfn.XLOOKUP($B12, 'Nationaal op alfabet'!$B$2:$B$343,'Nationaal op alfabet'!G$2:G$343)</f>
        <v>3.0571428571428574</v>
      </c>
      <c r="D12" s="8">
        <f>_xlfn.XLOOKUP($B12, 'Nationaal op alfabet'!$B$2:$B$343,'Nationaal op alfabet'!E$2:E$343)</f>
        <v>190</v>
      </c>
      <c r="E12" s="8">
        <f>_xlfn.XLOOKUP($B12, 'Per provincie'!C$2:C$343, 'Per provincie'!F$2:F$343)</f>
        <v>30</v>
      </c>
      <c r="F12" s="8">
        <f>_xlfn.XLOOKUP($B12, 'Per provincie'!C$2:C$343, 'Per provincie'!D$2:D$343)</f>
        <v>0</v>
      </c>
      <c r="G12" s="7">
        <f>_xlfn.XLOOKUP($B12, 'Nationaal op alfabet'!$B$2:$B$343,'Nationaal op alfabet'!H$2:H$343)</f>
        <v>6.9117647058823533</v>
      </c>
      <c r="H12" s="7">
        <f>_xlfn.XLOOKUP($B12, 'Nationaal op alfabet'!$B$2:$B$343,'Nationaal op alfabet'!I$2:I$343)</f>
        <v>4.0882352941176467</v>
      </c>
      <c r="I12" s="7">
        <f>_xlfn.XLOOKUP($B12, 'Nationaal op alfabet'!$B$2:$B$343,'Nationaal op alfabet'!J$2:J$343)</f>
        <v>2.1428571428571428</v>
      </c>
      <c r="J12" s="7">
        <f>_xlfn.XLOOKUP($B12, 'Nationaal op alfabet'!$B$2:$B$343,'Nationaal op alfabet'!K$2:K$343)</f>
        <v>0</v>
      </c>
      <c r="K12" s="17">
        <f>_xlfn.XLOOKUP($B12, 'Nationaal op alfabet'!$B$2:$B$343,'Nationaal op alfabet'!L$2:L$343)</f>
        <v>14</v>
      </c>
      <c r="M12" s="25">
        <f>_xlfn.XLOOKUP($B12, 'Nationaal op alfabet'!$B$2:$B$343,'Nationaal op alfabet'!N$2:N$343)</f>
        <v>0</v>
      </c>
      <c r="N12" s="25">
        <f>_xlfn.XLOOKUP($B12, 'Nationaal op alfabet'!$B$2:$B$343,'Nationaal op alfabet'!O$2:O$343)</f>
        <v>0.21428571428571427</v>
      </c>
      <c r="O12" s="25">
        <f>_xlfn.XLOOKUP($B12, 'Nationaal op alfabet'!$B$2:$B$343,'Nationaal op alfabet'!P$2:P$343)</f>
        <v>0.21428571428571427</v>
      </c>
      <c r="P12" s="25">
        <f>_xlfn.XLOOKUP($B12, 'Nationaal op alfabet'!$B$2:$B$343,'Nationaal op alfabet'!Q$2:Q$343)</f>
        <v>7.1428571428571425E-2</v>
      </c>
      <c r="Q12" s="25">
        <f>_xlfn.XLOOKUP($B12, 'Nationaal op alfabet'!$B$2:$B$343,'Nationaal op alfabet'!R$2:R$343)</f>
        <v>0.9285714285714286</v>
      </c>
      <c r="R12" s="25">
        <f>_xlfn.XLOOKUP($B12, 'Nationaal op alfabet'!$B$2:$B$343,'Nationaal op alfabet'!S$2:S$343)</f>
        <v>0</v>
      </c>
      <c r="S12" s="25">
        <f>_xlfn.XLOOKUP($B12, 'Nationaal op alfabet'!$B$2:$B$343,'Nationaal op alfabet'!T$2:T$343)</f>
        <v>0</v>
      </c>
    </row>
    <row r="13" spans="1:19">
      <c r="A13" t="s">
        <v>70</v>
      </c>
      <c r="B13" t="s">
        <v>69</v>
      </c>
      <c r="C13" s="7">
        <f>_xlfn.XLOOKUP($B13, 'Nationaal op alfabet'!$B$2:$B$343,'Nationaal op alfabet'!G$2:G$343)</f>
        <v>2.9182503770739068</v>
      </c>
      <c r="D13" s="8">
        <f>_xlfn.XLOOKUP($B13, 'Nationaal op alfabet'!$B$2:$B$343,'Nationaal op alfabet'!E$2:E$343)</f>
        <v>200</v>
      </c>
      <c r="E13" s="8">
        <f>_xlfn.XLOOKUP($B13, 'Per provincie'!C$2:C$343, 'Per provincie'!F$2:F$343)</f>
        <v>28</v>
      </c>
      <c r="F13" s="8" t="str">
        <f>_xlfn.XLOOKUP($B13, 'Per provincie'!C$2:C$343, 'Per provincie'!D$2:D$343)</f>
        <v>De raad wil dat het college opnieuw ondernemers vraagt hun toiletten open te stellen.</v>
      </c>
      <c r="G13" s="7">
        <f>_xlfn.XLOOKUP($B13, 'Nationaal op alfabet'!$B$2:$B$343,'Nationaal op alfabet'!H$2:H$343)</f>
        <v>4.4705882352941178</v>
      </c>
      <c r="H13" s="7">
        <f>_xlfn.XLOOKUP($B13, 'Nationaal op alfabet'!$B$2:$B$343,'Nationaal op alfabet'!I$2:I$343)</f>
        <v>4.4411764705882355</v>
      </c>
      <c r="I13" s="7">
        <f>_xlfn.XLOOKUP($B13, 'Nationaal op alfabet'!$B$2:$B$343,'Nationaal op alfabet'!J$2:J$343)</f>
        <v>1.5897435897435896</v>
      </c>
      <c r="J13" s="7">
        <f>_xlfn.XLOOKUP($B13, 'Nationaal op alfabet'!$B$2:$B$343,'Nationaal op alfabet'!K$2:K$343)</f>
        <v>2.5</v>
      </c>
      <c r="K13" s="17">
        <f>_xlfn.XLOOKUP($B13, 'Nationaal op alfabet'!$B$2:$B$343,'Nationaal op alfabet'!L$2:L$343)</f>
        <v>13</v>
      </c>
      <c r="M13" s="25">
        <f>_xlfn.XLOOKUP($B13, 'Nationaal op alfabet'!$B$2:$B$343,'Nationaal op alfabet'!N$2:N$343)</f>
        <v>0</v>
      </c>
      <c r="N13" s="25">
        <f>_xlfn.XLOOKUP($B13, 'Nationaal op alfabet'!$B$2:$B$343,'Nationaal op alfabet'!O$2:O$343)</f>
        <v>7.6923076923076927E-2</v>
      </c>
      <c r="O13" s="25">
        <f>_xlfn.XLOOKUP($B13, 'Nationaal op alfabet'!$B$2:$B$343,'Nationaal op alfabet'!P$2:P$343)</f>
        <v>0</v>
      </c>
      <c r="P13" s="25">
        <f>_xlfn.XLOOKUP($B13, 'Nationaal op alfabet'!$B$2:$B$343,'Nationaal op alfabet'!Q$2:Q$343)</f>
        <v>0</v>
      </c>
      <c r="Q13" s="25">
        <f>_xlfn.XLOOKUP($B13, 'Nationaal op alfabet'!$B$2:$B$343,'Nationaal op alfabet'!R$2:R$343)</f>
        <v>1</v>
      </c>
      <c r="R13" s="25">
        <f>_xlfn.XLOOKUP($B13, 'Nationaal op alfabet'!$B$2:$B$343,'Nationaal op alfabet'!S$2:S$343)</f>
        <v>0</v>
      </c>
      <c r="S13" s="25">
        <f>_xlfn.XLOOKUP($B13, 'Nationaal op alfabet'!$B$2:$B$343,'Nationaal op alfabet'!T$2:T$343)</f>
        <v>0</v>
      </c>
    </row>
    <row r="14" spans="1:19">
      <c r="A14" t="s">
        <v>64</v>
      </c>
      <c r="B14" t="s">
        <v>379</v>
      </c>
      <c r="C14" s="7">
        <f>_xlfn.XLOOKUP($B14, 'Nationaal op alfabet'!$B$2:$B$343,'Nationaal op alfabet'!G$2:G$343)</f>
        <v>2.8797385620915037</v>
      </c>
      <c r="D14" s="8">
        <f>_xlfn.XLOOKUP($B14, 'Nationaal op alfabet'!$B$2:$B$343,'Nationaal op alfabet'!E$2:E$343)</f>
        <v>203</v>
      </c>
      <c r="E14" s="8">
        <f>_xlfn.XLOOKUP($B14, 'Per provincie'!C$2:C$343, 'Per provincie'!F$2:F$343)</f>
        <v>33</v>
      </c>
      <c r="F14" s="8">
        <f>_xlfn.XLOOKUP($B14, 'Per provincie'!C$2:C$343, 'Per provincie'!D$2:D$343)</f>
        <v>0</v>
      </c>
      <c r="G14" s="7">
        <f>_xlfn.XLOOKUP($B14, 'Nationaal op alfabet'!$B$2:$B$343,'Nationaal op alfabet'!H$2:H$343)</f>
        <v>6.764705882352942</v>
      </c>
      <c r="H14" s="7">
        <f>_xlfn.XLOOKUP($B14, 'Nationaal op alfabet'!$B$2:$B$343,'Nationaal op alfabet'!I$2:I$343)</f>
        <v>3.4117647058823533</v>
      </c>
      <c r="I14" s="7">
        <f>_xlfn.XLOOKUP($B14, 'Nationaal op alfabet'!$B$2:$B$343,'Nationaal op alfabet'!J$2:J$343)</f>
        <v>2.1111111111111112</v>
      </c>
      <c r="J14" s="7">
        <f>_xlfn.XLOOKUP($B14, 'Nationaal op alfabet'!$B$2:$B$343,'Nationaal op alfabet'!K$2:K$343)</f>
        <v>0</v>
      </c>
      <c r="K14" s="17">
        <f>_xlfn.XLOOKUP($B14, 'Nationaal op alfabet'!$B$2:$B$343,'Nationaal op alfabet'!L$2:L$343)</f>
        <v>12</v>
      </c>
      <c r="M14" s="25">
        <f>_xlfn.XLOOKUP($B14, 'Nationaal op alfabet'!$B$2:$B$343,'Nationaal op alfabet'!N$2:N$343)</f>
        <v>0</v>
      </c>
      <c r="N14" s="25">
        <f>_xlfn.XLOOKUP($B14, 'Nationaal op alfabet'!$B$2:$B$343,'Nationaal op alfabet'!O$2:O$343)</f>
        <v>0.25</v>
      </c>
      <c r="O14" s="25">
        <f>_xlfn.XLOOKUP($B14, 'Nationaal op alfabet'!$B$2:$B$343,'Nationaal op alfabet'!P$2:P$343)</f>
        <v>0.16666666666666666</v>
      </c>
      <c r="P14" s="25">
        <f>_xlfn.XLOOKUP($B14, 'Nationaal op alfabet'!$B$2:$B$343,'Nationaal op alfabet'!Q$2:Q$343)</f>
        <v>8.3333333333333329E-2</v>
      </c>
      <c r="Q14" s="25">
        <f>_xlfn.XLOOKUP($B14, 'Nationaal op alfabet'!$B$2:$B$343,'Nationaal op alfabet'!R$2:R$343)</f>
        <v>0.83333333333333337</v>
      </c>
      <c r="R14" s="25">
        <f>_xlfn.XLOOKUP($B14, 'Nationaal op alfabet'!$B$2:$B$343,'Nationaal op alfabet'!S$2:S$343)</f>
        <v>0</v>
      </c>
      <c r="S14" s="25">
        <f>_xlfn.XLOOKUP($B14, 'Nationaal op alfabet'!$B$2:$B$343,'Nationaal op alfabet'!T$2:T$343)</f>
        <v>0</v>
      </c>
    </row>
    <row r="15" spans="1:19">
      <c r="A15" t="s">
        <v>64</v>
      </c>
      <c r="B15" t="s">
        <v>236</v>
      </c>
      <c r="C15" s="7">
        <f>_xlfn.XLOOKUP($B15, 'Nationaal op alfabet'!$B$2:$B$343,'Nationaal op alfabet'!G$2:G$343)</f>
        <v>2.8081996434937611</v>
      </c>
      <c r="D15" s="8">
        <f>_xlfn.XLOOKUP($B15, 'Nationaal op alfabet'!$B$2:$B$343,'Nationaal op alfabet'!E$2:E$343)</f>
        <v>208</v>
      </c>
      <c r="E15" s="8">
        <f>_xlfn.XLOOKUP($B15, 'Per provincie'!C$2:C$343, 'Per provincie'!F$2:F$343)</f>
        <v>35</v>
      </c>
      <c r="F15" s="8">
        <f>_xlfn.XLOOKUP($B15, 'Per provincie'!C$2:C$343, 'Per provincie'!D$2:D$343)</f>
        <v>0</v>
      </c>
      <c r="G15" s="7">
        <f>_xlfn.XLOOKUP($B15, 'Nationaal op alfabet'!$B$2:$B$343,'Nationaal op alfabet'!H$2:H$343)</f>
        <v>5.9705882352941178</v>
      </c>
      <c r="H15" s="7">
        <f>_xlfn.XLOOKUP($B15, 'Nationaal op alfabet'!$B$2:$B$343,'Nationaal op alfabet'!I$2:I$343)</f>
        <v>4.6764705882352944</v>
      </c>
      <c r="I15" s="7">
        <f>_xlfn.XLOOKUP($B15, 'Nationaal op alfabet'!$B$2:$B$343,'Nationaal op alfabet'!J$2:J$343)</f>
        <v>1.696969696969697</v>
      </c>
      <c r="J15" s="7">
        <f>_xlfn.XLOOKUP($B15, 'Nationaal op alfabet'!$B$2:$B$343,'Nationaal op alfabet'!K$2:K$343)</f>
        <v>0</v>
      </c>
      <c r="K15" s="17">
        <f>_xlfn.XLOOKUP($B15, 'Nationaal op alfabet'!$B$2:$B$343,'Nationaal op alfabet'!L$2:L$343)</f>
        <v>11</v>
      </c>
      <c r="M15" s="25">
        <f>_xlfn.XLOOKUP($B15, 'Nationaal op alfabet'!$B$2:$B$343,'Nationaal op alfabet'!N$2:N$343)</f>
        <v>0</v>
      </c>
      <c r="N15" s="25">
        <f>_xlfn.XLOOKUP($B15, 'Nationaal op alfabet'!$B$2:$B$343,'Nationaal op alfabet'!O$2:O$343)</f>
        <v>9.0909090909090912E-2</v>
      </c>
      <c r="O15" s="25">
        <f>_xlfn.XLOOKUP($B15, 'Nationaal op alfabet'!$B$2:$B$343,'Nationaal op alfabet'!P$2:P$343)</f>
        <v>9.0909090909090912E-2</v>
      </c>
      <c r="P15" s="25">
        <f>_xlfn.XLOOKUP($B15, 'Nationaal op alfabet'!$B$2:$B$343,'Nationaal op alfabet'!Q$2:Q$343)</f>
        <v>0</v>
      </c>
      <c r="Q15" s="25">
        <f>_xlfn.XLOOKUP($B15, 'Nationaal op alfabet'!$B$2:$B$343,'Nationaal op alfabet'!R$2:R$343)</f>
        <v>1</v>
      </c>
      <c r="R15" s="25">
        <f>_xlfn.XLOOKUP($B15, 'Nationaal op alfabet'!$B$2:$B$343,'Nationaal op alfabet'!S$2:S$343)</f>
        <v>0</v>
      </c>
      <c r="S15" s="25">
        <f>_xlfn.XLOOKUP($B15, 'Nationaal op alfabet'!$B$2:$B$343,'Nationaal op alfabet'!T$2:T$343)</f>
        <v>0</v>
      </c>
    </row>
    <row r="16" spans="1:19">
      <c r="A16" t="s">
        <v>64</v>
      </c>
      <c r="B16" t="s">
        <v>207</v>
      </c>
      <c r="C16" s="7">
        <f>_xlfn.XLOOKUP($B16, 'Nationaal op alfabet'!$B$2:$B$343,'Nationaal op alfabet'!G$2:G$343)</f>
        <v>2.7125490196078434</v>
      </c>
      <c r="D16" s="8">
        <f>_xlfn.XLOOKUP($B16, 'Nationaal op alfabet'!$B$2:$B$343,'Nationaal op alfabet'!E$2:E$343)</f>
        <v>217</v>
      </c>
      <c r="E16" s="8">
        <f>_xlfn.XLOOKUP($B16, 'Per provincie'!C$2:C$343, 'Per provincie'!F$2:F$343)</f>
        <v>38</v>
      </c>
      <c r="F16" s="8">
        <f>_xlfn.XLOOKUP($B16, 'Per provincie'!C$2:C$343, 'Per provincie'!D$2:D$343)</f>
        <v>0</v>
      </c>
      <c r="G16" s="7">
        <f>_xlfn.XLOOKUP($B16, 'Nationaal op alfabet'!$B$2:$B$343,'Nationaal op alfabet'!H$2:H$343)</f>
        <v>6.2352941176470589</v>
      </c>
      <c r="H16" s="7">
        <f>_xlfn.XLOOKUP($B16, 'Nationaal op alfabet'!$B$2:$B$343,'Nationaal op alfabet'!I$2:I$343)</f>
        <v>1.2941176470588236</v>
      </c>
      <c r="I16" s="7">
        <f>_xlfn.XLOOKUP($B16, 'Nationaal op alfabet'!$B$2:$B$343,'Nationaal op alfabet'!J$2:J$343)</f>
        <v>2.2666666666666666</v>
      </c>
      <c r="J16" s="7">
        <f>_xlfn.XLOOKUP($B16, 'Nationaal op alfabet'!$B$2:$B$343,'Nationaal op alfabet'!K$2:K$343)</f>
        <v>1.5</v>
      </c>
      <c r="K16" s="17">
        <f>_xlfn.XLOOKUP($B16, 'Nationaal op alfabet'!$B$2:$B$343,'Nationaal op alfabet'!L$2:L$343)</f>
        <v>5</v>
      </c>
      <c r="M16" s="25">
        <f>_xlfn.XLOOKUP($B16, 'Nationaal op alfabet'!$B$2:$B$343,'Nationaal op alfabet'!N$2:N$343)</f>
        <v>0</v>
      </c>
      <c r="N16" s="25">
        <f>_xlfn.XLOOKUP($B16, 'Nationaal op alfabet'!$B$2:$B$343,'Nationaal op alfabet'!O$2:O$343)</f>
        <v>0.2</v>
      </c>
      <c r="O16" s="25">
        <f>_xlfn.XLOOKUP($B16, 'Nationaal op alfabet'!$B$2:$B$343,'Nationaal op alfabet'!P$2:P$343)</f>
        <v>0.4</v>
      </c>
      <c r="P16" s="25">
        <f>_xlfn.XLOOKUP($B16, 'Nationaal op alfabet'!$B$2:$B$343,'Nationaal op alfabet'!Q$2:Q$343)</f>
        <v>0</v>
      </c>
      <c r="Q16" s="25">
        <f>_xlfn.XLOOKUP($B16, 'Nationaal op alfabet'!$B$2:$B$343,'Nationaal op alfabet'!R$2:R$343)</f>
        <v>1</v>
      </c>
      <c r="R16" s="25">
        <f>_xlfn.XLOOKUP($B16, 'Nationaal op alfabet'!$B$2:$B$343,'Nationaal op alfabet'!S$2:S$343)</f>
        <v>0</v>
      </c>
      <c r="S16" s="25">
        <f>_xlfn.XLOOKUP($B16, 'Nationaal op alfabet'!$B$2:$B$343,'Nationaal op alfabet'!T$2:T$343)</f>
        <v>0</v>
      </c>
    </row>
    <row r="17" spans="1:19">
      <c r="A17" t="s">
        <v>64</v>
      </c>
      <c r="B17" t="s">
        <v>279</v>
      </c>
      <c r="C17" s="7">
        <f>_xlfn.XLOOKUP($B17, 'Nationaal op alfabet'!$B$2:$B$343,'Nationaal op alfabet'!G$2:G$343)</f>
        <v>2.6488017429193897</v>
      </c>
      <c r="D17" s="8">
        <f>_xlfn.XLOOKUP($B17, 'Nationaal op alfabet'!$B$2:$B$343,'Nationaal op alfabet'!E$2:E$343)</f>
        <v>226</v>
      </c>
      <c r="E17" s="8">
        <f>_xlfn.XLOOKUP($B17, 'Per provincie'!C$2:C$343, 'Per provincie'!F$2:F$343)</f>
        <v>39</v>
      </c>
      <c r="F17" s="8">
        <f>_xlfn.XLOOKUP($B17, 'Per provincie'!C$2:C$343, 'Per provincie'!D$2:D$343)</f>
        <v>0</v>
      </c>
      <c r="G17" s="7">
        <f>_xlfn.XLOOKUP($B17, 'Nationaal op alfabet'!$B$2:$B$343,'Nationaal op alfabet'!H$2:H$343)</f>
        <v>4.5588235294117645</v>
      </c>
      <c r="H17" s="7">
        <f>_xlfn.XLOOKUP($B17, 'Nationaal op alfabet'!$B$2:$B$343,'Nationaal op alfabet'!I$2:I$343)</f>
        <v>3.5</v>
      </c>
      <c r="I17" s="7">
        <f>_xlfn.XLOOKUP($B17, 'Nationaal op alfabet'!$B$2:$B$343,'Nationaal op alfabet'!J$2:J$343)</f>
        <v>2.5925925925925926</v>
      </c>
      <c r="J17" s="7">
        <f>_xlfn.XLOOKUP($B17, 'Nationaal op alfabet'!$B$2:$B$343,'Nationaal op alfabet'!K$2:K$343)</f>
        <v>0</v>
      </c>
      <c r="K17" s="17">
        <f>_xlfn.XLOOKUP($B17, 'Nationaal op alfabet'!$B$2:$B$343,'Nationaal op alfabet'!L$2:L$343)</f>
        <v>9</v>
      </c>
      <c r="M17" s="25">
        <f>_xlfn.XLOOKUP($B17, 'Nationaal op alfabet'!$B$2:$B$343,'Nationaal op alfabet'!N$2:N$343)</f>
        <v>0</v>
      </c>
      <c r="N17" s="25">
        <f>_xlfn.XLOOKUP($B17, 'Nationaal op alfabet'!$B$2:$B$343,'Nationaal op alfabet'!O$2:O$343)</f>
        <v>0.33333333333333331</v>
      </c>
      <c r="O17" s="25">
        <f>_xlfn.XLOOKUP($B17, 'Nationaal op alfabet'!$B$2:$B$343,'Nationaal op alfabet'!P$2:P$343)</f>
        <v>0.22222222222222221</v>
      </c>
      <c r="P17" s="25">
        <f>_xlfn.XLOOKUP($B17, 'Nationaal op alfabet'!$B$2:$B$343,'Nationaal op alfabet'!Q$2:Q$343)</f>
        <v>0.22222222222222221</v>
      </c>
      <c r="Q17" s="25">
        <f>_xlfn.XLOOKUP($B17, 'Nationaal op alfabet'!$B$2:$B$343,'Nationaal op alfabet'!R$2:R$343)</f>
        <v>0.88888888888888884</v>
      </c>
      <c r="R17" s="25">
        <f>_xlfn.XLOOKUP($B17, 'Nationaal op alfabet'!$B$2:$B$343,'Nationaal op alfabet'!S$2:S$343)</f>
        <v>0</v>
      </c>
      <c r="S17" s="25">
        <f>_xlfn.XLOOKUP($B17, 'Nationaal op alfabet'!$B$2:$B$343,'Nationaal op alfabet'!T$2:T$343)</f>
        <v>0</v>
      </c>
    </row>
    <row r="18" spans="1:19">
      <c r="A18" t="s">
        <v>70</v>
      </c>
      <c r="B18" t="s">
        <v>186</v>
      </c>
      <c r="C18" s="7">
        <f>_xlfn.XLOOKUP($B18, 'Nationaal op alfabet'!$B$2:$B$343,'Nationaal op alfabet'!G$2:G$343)</f>
        <v>2.5968720821662004</v>
      </c>
      <c r="D18" s="8">
        <f>_xlfn.XLOOKUP($B18, 'Nationaal op alfabet'!$B$2:$B$343,'Nationaal op alfabet'!E$2:E$343)</f>
        <v>233</v>
      </c>
      <c r="E18" s="8">
        <f>_xlfn.XLOOKUP($B18, 'Per provincie'!C$2:C$343, 'Per provincie'!F$2:F$343)</f>
        <v>33</v>
      </c>
      <c r="F18" s="8">
        <f>_xlfn.XLOOKUP($B18, 'Per provincie'!C$2:C$343, 'Per provincie'!D$2:D$343)</f>
        <v>0</v>
      </c>
      <c r="G18" s="7">
        <f>_xlfn.XLOOKUP($B18, 'Nationaal op alfabet'!$B$2:$B$343,'Nationaal op alfabet'!H$2:H$343)</f>
        <v>2.0294117647058822</v>
      </c>
      <c r="H18" s="7">
        <f>_xlfn.XLOOKUP($B18, 'Nationaal op alfabet'!$B$2:$B$343,'Nationaal op alfabet'!I$2:I$343)</f>
        <v>4.117647058823529</v>
      </c>
      <c r="I18" s="7">
        <f>_xlfn.XLOOKUP($B18, 'Nationaal op alfabet'!$B$2:$B$343,'Nationaal op alfabet'!J$2:J$343)</f>
        <v>2.7936507936507939</v>
      </c>
      <c r="J18" s="7">
        <f>_xlfn.XLOOKUP($B18, 'Nationaal op alfabet'!$B$2:$B$343,'Nationaal op alfabet'!K$2:K$343)</f>
        <v>1.25</v>
      </c>
      <c r="K18" s="17">
        <f>_xlfn.XLOOKUP($B18, 'Nationaal op alfabet'!$B$2:$B$343,'Nationaal op alfabet'!L$2:L$343)</f>
        <v>63</v>
      </c>
      <c r="M18" s="25">
        <f>_xlfn.XLOOKUP($B18, 'Nationaal op alfabet'!$B$2:$B$343,'Nationaal op alfabet'!N$2:N$343)</f>
        <v>0.26984126984126983</v>
      </c>
      <c r="N18" s="25">
        <f>_xlfn.XLOOKUP($B18, 'Nationaal op alfabet'!$B$2:$B$343,'Nationaal op alfabet'!O$2:O$343)</f>
        <v>0.14285714285714285</v>
      </c>
      <c r="O18" s="25">
        <f>_xlfn.XLOOKUP($B18, 'Nationaal op alfabet'!$B$2:$B$343,'Nationaal op alfabet'!P$2:P$343)</f>
        <v>9.5238095238095233E-2</v>
      </c>
      <c r="P18" s="25">
        <f>_xlfn.XLOOKUP($B18, 'Nationaal op alfabet'!$B$2:$B$343,'Nationaal op alfabet'!Q$2:Q$343)</f>
        <v>7.9365079365079361E-2</v>
      </c>
      <c r="Q18" s="25">
        <f>_xlfn.XLOOKUP($B18, 'Nationaal op alfabet'!$B$2:$B$343,'Nationaal op alfabet'!R$2:R$343)</f>
        <v>0.96825396825396826</v>
      </c>
      <c r="R18" s="25">
        <f>_xlfn.XLOOKUP($B18, 'Nationaal op alfabet'!$B$2:$B$343,'Nationaal op alfabet'!S$2:S$343)</f>
        <v>1.5873015873015872E-2</v>
      </c>
      <c r="S18" s="25">
        <f>_xlfn.XLOOKUP($B18, 'Nationaal op alfabet'!$B$2:$B$343,'Nationaal op alfabet'!T$2:T$343)</f>
        <v>0</v>
      </c>
    </row>
    <row r="19" spans="1:19">
      <c r="A19" t="s">
        <v>64</v>
      </c>
      <c r="B19" t="s">
        <v>223</v>
      </c>
      <c r="C19" s="7">
        <f>_xlfn.XLOOKUP($B19, 'Nationaal op alfabet'!$B$2:$B$343,'Nationaal op alfabet'!G$2:G$343)</f>
        <v>2.5943756449948396</v>
      </c>
      <c r="D19" s="8">
        <f>_xlfn.XLOOKUP($B19, 'Nationaal op alfabet'!$B$2:$B$343,'Nationaal op alfabet'!E$2:E$343)</f>
        <v>234</v>
      </c>
      <c r="E19" s="8">
        <f>_xlfn.XLOOKUP($B19, 'Per provincie'!C$2:C$343, 'Per provincie'!F$2:F$343)</f>
        <v>40</v>
      </c>
      <c r="F19" s="8">
        <f>_xlfn.XLOOKUP($B19, 'Per provincie'!C$2:C$343, 'Per provincie'!D$2:D$343)</f>
        <v>0</v>
      </c>
      <c r="G19" s="7">
        <f>_xlfn.XLOOKUP($B19, 'Nationaal op alfabet'!$B$2:$B$343,'Nationaal op alfabet'!H$2:H$343)</f>
        <v>5.6470588235294112</v>
      </c>
      <c r="H19" s="7">
        <f>_xlfn.XLOOKUP($B19, 'Nationaal op alfabet'!$B$2:$B$343,'Nationaal op alfabet'!I$2:I$343)</f>
        <v>2.2941176470588234</v>
      </c>
      <c r="I19" s="7">
        <f>_xlfn.XLOOKUP($B19, 'Nationaal op alfabet'!$B$2:$B$343,'Nationaal op alfabet'!J$2:J$343)</f>
        <v>2.1403508771929824</v>
      </c>
      <c r="J19" s="7">
        <f>_xlfn.XLOOKUP($B19, 'Nationaal op alfabet'!$B$2:$B$343,'Nationaal op alfabet'!K$2:K$343)</f>
        <v>0.75</v>
      </c>
      <c r="K19" s="17">
        <f>_xlfn.XLOOKUP($B19, 'Nationaal op alfabet'!$B$2:$B$343,'Nationaal op alfabet'!L$2:L$343)</f>
        <v>19</v>
      </c>
      <c r="M19" s="25">
        <f>_xlfn.XLOOKUP($B19, 'Nationaal op alfabet'!$B$2:$B$343,'Nationaal op alfabet'!N$2:N$343)</f>
        <v>0.10526315789473684</v>
      </c>
      <c r="N19" s="25">
        <f>_xlfn.XLOOKUP($B19, 'Nationaal op alfabet'!$B$2:$B$343,'Nationaal op alfabet'!O$2:O$343)</f>
        <v>0.21052631578947367</v>
      </c>
      <c r="O19" s="25">
        <f>_xlfn.XLOOKUP($B19, 'Nationaal op alfabet'!$B$2:$B$343,'Nationaal op alfabet'!P$2:P$343)</f>
        <v>0.10526315789473684</v>
      </c>
      <c r="P19" s="25">
        <f>_xlfn.XLOOKUP($B19, 'Nationaal op alfabet'!$B$2:$B$343,'Nationaal op alfabet'!Q$2:Q$343)</f>
        <v>0</v>
      </c>
      <c r="Q19" s="25">
        <f>_xlfn.XLOOKUP($B19, 'Nationaal op alfabet'!$B$2:$B$343,'Nationaal op alfabet'!R$2:R$343)</f>
        <v>0.89473684210526316</v>
      </c>
      <c r="R19" s="25">
        <f>_xlfn.XLOOKUP($B19, 'Nationaal op alfabet'!$B$2:$B$343,'Nationaal op alfabet'!S$2:S$343)</f>
        <v>0</v>
      </c>
      <c r="S19" s="25">
        <f>_xlfn.XLOOKUP($B19, 'Nationaal op alfabet'!$B$2:$B$343,'Nationaal op alfabet'!T$2:T$343)</f>
        <v>5.2631578947368418E-2</v>
      </c>
    </row>
    <row r="20" spans="1:19">
      <c r="A20" t="s">
        <v>70</v>
      </c>
      <c r="B20" t="s">
        <v>193</v>
      </c>
      <c r="C20" s="7">
        <f>_xlfn.XLOOKUP($B20, 'Nationaal op alfabet'!$B$2:$B$343,'Nationaal op alfabet'!G$2:G$343)</f>
        <v>2.0187165775401072</v>
      </c>
      <c r="D20" s="8">
        <f>_xlfn.XLOOKUP($B20, 'Nationaal op alfabet'!$B$2:$B$343,'Nationaal op alfabet'!E$2:E$343)</f>
        <v>271</v>
      </c>
      <c r="E20" s="8">
        <f>_xlfn.XLOOKUP($B20, 'Per provincie'!C$2:C$343, 'Per provincie'!F$2:F$343)</f>
        <v>38</v>
      </c>
      <c r="F20" s="8">
        <f>_xlfn.XLOOKUP($B20, 'Per provincie'!C$2:C$343, 'Per provincie'!D$2:D$343)</f>
        <v>0</v>
      </c>
      <c r="G20" s="7">
        <f>_xlfn.XLOOKUP($B20, 'Nationaal op alfabet'!$B$2:$B$343,'Nationaal op alfabet'!H$2:H$343)</f>
        <v>1.6764705882352939</v>
      </c>
      <c r="H20" s="7">
        <f>_xlfn.XLOOKUP($B20, 'Nationaal op alfabet'!$B$2:$B$343,'Nationaal op alfabet'!I$2:I$343)</f>
        <v>2.2352941176470589</v>
      </c>
      <c r="I20" s="7">
        <f>_xlfn.XLOOKUP($B20, 'Nationaal op alfabet'!$B$2:$B$343,'Nationaal op alfabet'!J$2:J$343)</f>
        <v>3.0909090909090913</v>
      </c>
      <c r="J20" s="7">
        <f>_xlfn.XLOOKUP($B20, 'Nationaal op alfabet'!$B$2:$B$343,'Nationaal op alfabet'!K$2:K$343)</f>
        <v>0</v>
      </c>
      <c r="K20" s="17">
        <f>_xlfn.XLOOKUP($B20, 'Nationaal op alfabet'!$B$2:$B$343,'Nationaal op alfabet'!L$2:L$343)</f>
        <v>11</v>
      </c>
      <c r="M20" s="25">
        <f>_xlfn.XLOOKUP($B20, 'Nationaal op alfabet'!$B$2:$B$343,'Nationaal op alfabet'!N$2:N$343)</f>
        <v>9.0909090909090912E-2</v>
      </c>
      <c r="N20" s="25">
        <f>_xlfn.XLOOKUP($B20, 'Nationaal op alfabet'!$B$2:$B$343,'Nationaal op alfabet'!O$2:O$343)</f>
        <v>0.36363636363636365</v>
      </c>
      <c r="O20" s="25">
        <f>_xlfn.XLOOKUP($B20, 'Nationaal op alfabet'!$B$2:$B$343,'Nationaal op alfabet'!P$2:P$343)</f>
        <v>0.18181818181818182</v>
      </c>
      <c r="P20" s="25">
        <f>_xlfn.XLOOKUP($B20, 'Nationaal op alfabet'!$B$2:$B$343,'Nationaal op alfabet'!Q$2:Q$343)</f>
        <v>0.18181818181818182</v>
      </c>
      <c r="Q20" s="25">
        <f>_xlfn.XLOOKUP($B20, 'Nationaal op alfabet'!$B$2:$B$343,'Nationaal op alfabet'!R$2:R$343)</f>
        <v>1</v>
      </c>
      <c r="R20" s="25">
        <f>_xlfn.XLOOKUP($B20, 'Nationaal op alfabet'!$B$2:$B$343,'Nationaal op alfabet'!S$2:S$343)</f>
        <v>0</v>
      </c>
      <c r="S20" s="25">
        <f>_xlfn.XLOOKUP($B20, 'Nationaal op alfabet'!$B$2:$B$343,'Nationaal op alfabet'!T$2:T$343)</f>
        <v>0</v>
      </c>
    </row>
    <row r="21" spans="1:19">
      <c r="A21" t="s">
        <v>70</v>
      </c>
      <c r="B21" t="s">
        <v>114</v>
      </c>
      <c r="C21" s="7">
        <f>_xlfn.XLOOKUP($B21, 'Nationaal op alfabet'!$B$2:$B$343,'Nationaal op alfabet'!G$2:G$343)</f>
        <v>1.5027450980392159</v>
      </c>
      <c r="D21" s="8">
        <f>_xlfn.XLOOKUP($B21, 'Nationaal op alfabet'!$B$2:$B$343,'Nationaal op alfabet'!E$2:E$343)</f>
        <v>308</v>
      </c>
      <c r="E21" s="8">
        <f>_xlfn.XLOOKUP($B21, 'Per provincie'!C$2:C$343, 'Per provincie'!F$2:F$343)</f>
        <v>42</v>
      </c>
      <c r="F21" s="8">
        <f>_xlfn.XLOOKUP($B21, 'Per provincie'!C$2:C$343, 'Per provincie'!D$2:D$343)</f>
        <v>0</v>
      </c>
      <c r="G21" s="7">
        <f>_xlfn.XLOOKUP($B21, 'Nationaal op alfabet'!$B$2:$B$343,'Nationaal op alfabet'!H$2:H$343)</f>
        <v>0.58823529411764708</v>
      </c>
      <c r="H21" s="7">
        <f>_xlfn.XLOOKUP($B21, 'Nationaal op alfabet'!$B$2:$B$343,'Nationaal op alfabet'!I$2:I$343)</f>
        <v>1.0588235294117647</v>
      </c>
      <c r="I21" s="7">
        <f>_xlfn.XLOOKUP($B21, 'Nationaal op alfabet'!$B$2:$B$343,'Nationaal op alfabet'!J$2:J$343)</f>
        <v>2.9333333333333336</v>
      </c>
      <c r="J21" s="7">
        <f>_xlfn.XLOOKUP($B21, 'Nationaal op alfabet'!$B$2:$B$343,'Nationaal op alfabet'!K$2:K$343)</f>
        <v>0</v>
      </c>
      <c r="K21" s="17">
        <f>_xlfn.XLOOKUP($B21, 'Nationaal op alfabet'!$B$2:$B$343,'Nationaal op alfabet'!L$2:L$343)</f>
        <v>5</v>
      </c>
      <c r="M21" s="25">
        <f>_xlfn.XLOOKUP($B21, 'Nationaal op alfabet'!$B$2:$B$343,'Nationaal op alfabet'!N$2:N$343)</f>
        <v>0</v>
      </c>
      <c r="N21" s="25">
        <f>_xlfn.XLOOKUP($B21, 'Nationaal op alfabet'!$B$2:$B$343,'Nationaal op alfabet'!O$2:O$343)</f>
        <v>0.4</v>
      </c>
      <c r="O21" s="25">
        <f>_xlfn.XLOOKUP($B21, 'Nationaal op alfabet'!$B$2:$B$343,'Nationaal op alfabet'!P$2:P$343)</f>
        <v>0.2</v>
      </c>
      <c r="P21" s="25">
        <f>_xlfn.XLOOKUP($B21, 'Nationaal op alfabet'!$B$2:$B$343,'Nationaal op alfabet'!Q$2:Q$343)</f>
        <v>0</v>
      </c>
      <c r="Q21" s="25">
        <f>_xlfn.XLOOKUP($B21, 'Nationaal op alfabet'!$B$2:$B$343,'Nationaal op alfabet'!R$2:R$343)</f>
        <v>1</v>
      </c>
      <c r="R21" s="25">
        <f>_xlfn.XLOOKUP($B21, 'Nationaal op alfabet'!$B$2:$B$343,'Nationaal op alfabet'!S$2:S$343)</f>
        <v>0.2</v>
      </c>
      <c r="S21" s="25">
        <f>_xlfn.XLOOKUP($B21, 'Nationaal op alfabet'!$B$2:$B$343,'Nationaal op alfabet'!T$2:T$343)</f>
        <v>0</v>
      </c>
    </row>
    <row r="22" spans="1:19">
      <c r="A22" t="s">
        <v>70</v>
      </c>
      <c r="B22" t="s">
        <v>194</v>
      </c>
      <c r="C22" s="7">
        <f>_xlfn.XLOOKUP($B22, 'Nationaal op alfabet'!$B$2:$B$343,'Nationaal op alfabet'!G$2:G$343)</f>
        <v>1.0627450980392159</v>
      </c>
      <c r="D22" s="8">
        <f>_xlfn.XLOOKUP($B22, 'Nationaal op alfabet'!$B$2:$B$343,'Nationaal op alfabet'!E$2:E$343)</f>
        <v>328</v>
      </c>
      <c r="E22" s="8">
        <f>_xlfn.XLOOKUP($B22, 'Per provincie'!C$2:C$343, 'Per provincie'!F$2:F$343)</f>
        <v>43</v>
      </c>
      <c r="F22" s="8">
        <f>_xlfn.XLOOKUP($B22, 'Per provincie'!C$2:C$343, 'Per provincie'!D$2:D$343)</f>
        <v>0</v>
      </c>
      <c r="G22" s="7">
        <f>_xlfn.XLOOKUP($B22, 'Nationaal op alfabet'!$B$2:$B$343,'Nationaal op alfabet'!H$2:H$343)</f>
        <v>1.7058823529411766</v>
      </c>
      <c r="H22" s="7">
        <f>_xlfn.XLOOKUP($B22, 'Nationaal op alfabet'!$B$2:$B$343,'Nationaal op alfabet'!I$2:I$343)</f>
        <v>0.94117647058823528</v>
      </c>
      <c r="I22" s="7">
        <f>_xlfn.XLOOKUP($B22, 'Nationaal op alfabet'!$B$2:$B$343,'Nationaal op alfabet'!J$2:J$343)</f>
        <v>1.3333333333333333</v>
      </c>
      <c r="J22" s="7">
        <f>_xlfn.XLOOKUP($B22, 'Nationaal op alfabet'!$B$2:$B$343,'Nationaal op alfabet'!K$2:K$343)</f>
        <v>0</v>
      </c>
      <c r="K22" s="17">
        <f>_xlfn.XLOOKUP($B22, 'Nationaal op alfabet'!$B$2:$B$343,'Nationaal op alfabet'!L$2:L$343)</f>
        <v>5</v>
      </c>
      <c r="M22" s="25">
        <f>_xlfn.XLOOKUP($B22, 'Nationaal op alfabet'!$B$2:$B$343,'Nationaal op alfabet'!N$2:N$343)</f>
        <v>0</v>
      </c>
      <c r="N22" s="25">
        <f>_xlfn.XLOOKUP($B22, 'Nationaal op alfabet'!$B$2:$B$343,'Nationaal op alfabet'!O$2:O$343)</f>
        <v>0</v>
      </c>
      <c r="O22" s="25">
        <f>_xlfn.XLOOKUP($B22, 'Nationaal op alfabet'!$B$2:$B$343,'Nationaal op alfabet'!P$2:P$343)</f>
        <v>0</v>
      </c>
      <c r="P22" s="25">
        <f>_xlfn.XLOOKUP($B22, 'Nationaal op alfabet'!$B$2:$B$343,'Nationaal op alfabet'!Q$2:Q$343)</f>
        <v>0</v>
      </c>
      <c r="Q22" s="25">
        <f>_xlfn.XLOOKUP($B22, 'Nationaal op alfabet'!$B$2:$B$343,'Nationaal op alfabet'!R$2:R$343)</f>
        <v>1</v>
      </c>
      <c r="R22" s="25">
        <f>_xlfn.XLOOKUP($B22, 'Nationaal op alfabet'!$B$2:$B$343,'Nationaal op alfabet'!S$2:S$343)</f>
        <v>0</v>
      </c>
      <c r="S22" s="25">
        <f>_xlfn.XLOOKUP($B22, 'Nationaal op alfabet'!$B$2:$B$343,'Nationaal op alfabet'!T$2:T$343)</f>
        <v>0</v>
      </c>
    </row>
    <row r="23" spans="1:19">
      <c r="D23" s="7"/>
      <c r="K23" s="7"/>
      <c r="P23" s="8"/>
      <c r="S23" s="8"/>
    </row>
    <row r="24" spans="1:19">
      <c r="D24" s="7"/>
      <c r="K24" s="7"/>
      <c r="P24" s="8"/>
      <c r="S24" s="8"/>
    </row>
    <row r="25" spans="1:19">
      <c r="D25" s="7"/>
      <c r="K25" s="7"/>
      <c r="P25" s="8"/>
      <c r="S25" s="8"/>
    </row>
    <row r="26" spans="1:19">
      <c r="D26" s="7"/>
      <c r="K26" s="7"/>
      <c r="P26" s="8"/>
      <c r="S26" s="8"/>
    </row>
    <row r="27" spans="1:19">
      <c r="D27" s="7"/>
      <c r="K27" s="7"/>
      <c r="P27" s="8"/>
      <c r="S27" s="8"/>
    </row>
    <row r="28" spans="1:19">
      <c r="D28" s="7"/>
      <c r="K28" s="7"/>
      <c r="P28" s="8"/>
      <c r="S28" s="8"/>
    </row>
    <row r="29" spans="1:19">
      <c r="D29" s="7"/>
      <c r="K29" s="7"/>
      <c r="P29" s="8"/>
      <c r="S29" s="8"/>
    </row>
    <row r="30" spans="1:19">
      <c r="D30" s="7"/>
      <c r="K30" s="7"/>
      <c r="P30" s="8"/>
      <c r="S30" s="8"/>
    </row>
    <row r="31" spans="1:19">
      <c r="D31" s="7"/>
      <c r="K31" s="7"/>
      <c r="P31" s="8"/>
      <c r="S31" s="8"/>
    </row>
    <row r="32" spans="1: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S39">
    <sortCondition ref="D2:D39"/>
  </sortState>
  <pageMargins left="0.7" right="0.7" top="0.75" bottom="0.75" header="0.3" footer="0.3"/>
  <pageSetup paperSize="9"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6CF2-1A9C-D947-B818-1D8E0543B212}">
  <dimension ref="A1:S39"/>
  <sheetViews>
    <sheetView workbookViewId="0">
      <pane ySplit="1" topLeftCell="A2" activePane="bottomLeft" state="frozen"/>
      <selection pane="bottomLeft" activeCell="M12" sqref="M12"/>
    </sheetView>
  </sheetViews>
  <sheetFormatPr defaultColWidth="11" defaultRowHeight="15.95"/>
  <cols>
    <col min="1" max="1" width="13" bestFit="1" customWidth="1"/>
    <col min="2" max="2" width="14.625" bestFit="1" customWidth="1"/>
    <col min="3" max="3" width="12.625" customWidth="1"/>
    <col min="4" max="4" width="13.375" bestFit="1" customWidth="1"/>
    <col min="5" max="5" width="14.375" bestFit="1" customWidth="1"/>
    <col min="6" max="6" width="79.75" customWidth="1"/>
    <col min="7" max="7" width="16" customWidth="1"/>
    <col min="8" max="8" width="13.375" customWidth="1"/>
    <col min="9" max="9" width="9.5" customWidth="1"/>
    <col min="10" max="10" width="11" customWidth="1"/>
    <col min="11" max="11" width="10.5"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70</v>
      </c>
      <c r="B2" t="s">
        <v>233</v>
      </c>
      <c r="C2" s="7">
        <f>_xlfn.XLOOKUP($B2, 'Nationaal op alfabet'!$B$2:$B$343,'Nationaal op alfabet'!G$2:G$343)</f>
        <v>5.056862745098039</v>
      </c>
      <c r="D2" s="8">
        <f>_xlfn.XLOOKUP($B2, 'Nationaal op alfabet'!$B$2:$B$343,'Nationaal op alfabet'!E$2:E$343)</f>
        <v>15</v>
      </c>
      <c r="E2" s="8">
        <f>_xlfn.XLOOKUP($B2, 'Per provincie'!C$2:C$343, 'Per provincie'!F$2:F$343)</f>
        <v>2</v>
      </c>
      <c r="F2" s="8" t="str">
        <f>_xlfn.XLOOKUP($B2, 'Per provincie'!C$2:C$343, 'Per provincie'!D$2:D$343)</f>
        <v>De gemeente is de laatste jaren flink bezig geweest met openstelling van toiletten</v>
      </c>
      <c r="G2" s="7">
        <f>_xlfn.XLOOKUP($B2, 'Nationaal op alfabet'!$B$2:$B$343,'Nationaal op alfabet'!H$2:H$343)</f>
        <v>9.0882352941176467</v>
      </c>
      <c r="H2" s="7">
        <f>_xlfn.XLOOKUP($B2, 'Nationaal op alfabet'!$B$2:$B$343,'Nationaal op alfabet'!I$2:I$343)</f>
        <v>9.5294117647058822</v>
      </c>
      <c r="I2" s="7">
        <f>_xlfn.XLOOKUP($B2, 'Nationaal op alfabet'!$B$2:$B$343,'Nationaal op alfabet'!J$2:J$343)</f>
        <v>3.3333333333333335</v>
      </c>
      <c r="J2" s="7">
        <f>_xlfn.XLOOKUP($B2, 'Nationaal op alfabet'!$B$2:$B$343,'Nationaal op alfabet'!K$2:K$343)</f>
        <v>0</v>
      </c>
      <c r="K2" s="17">
        <f>_xlfn.XLOOKUP($B2, 'Nationaal op alfabet'!$B$2:$B$343,'Nationaal op alfabet'!L$2:L$343)</f>
        <v>13</v>
      </c>
      <c r="M2" s="25">
        <f>_xlfn.XLOOKUP($B2, 'Nationaal op alfabet'!$B$2:$B$343,'Nationaal op alfabet'!N$2:N$343)</f>
        <v>0</v>
      </c>
      <c r="N2" s="25">
        <f>_xlfn.XLOOKUP($B2, 'Nationaal op alfabet'!$B$2:$B$343,'Nationaal op alfabet'!O$2:O$343)</f>
        <v>0.53846153846153844</v>
      </c>
      <c r="O2" s="25">
        <f>_xlfn.XLOOKUP($B2, 'Nationaal op alfabet'!$B$2:$B$343,'Nationaal op alfabet'!P$2:P$343)</f>
        <v>0.30769230769230771</v>
      </c>
      <c r="P2" s="25">
        <f>_xlfn.XLOOKUP($B2, 'Nationaal op alfabet'!$B$2:$B$343,'Nationaal op alfabet'!Q$2:Q$343)</f>
        <v>0</v>
      </c>
      <c r="Q2" s="25">
        <f>_xlfn.XLOOKUP($B2, 'Nationaal op alfabet'!$B$2:$B$343,'Nationaal op alfabet'!R$2:R$343)</f>
        <v>1</v>
      </c>
      <c r="R2" s="25">
        <f>_xlfn.XLOOKUP($B2, 'Nationaal op alfabet'!$B$2:$B$343,'Nationaal op alfabet'!S$2:S$343)</f>
        <v>0</v>
      </c>
      <c r="S2" s="25">
        <f>_xlfn.XLOOKUP($B2, 'Nationaal op alfabet'!$B$2:$B$343,'Nationaal op alfabet'!T$2:T$343)</f>
        <v>0</v>
      </c>
    </row>
    <row r="3" spans="1:19">
      <c r="A3" t="s">
        <v>70</v>
      </c>
      <c r="B3" t="s">
        <v>180</v>
      </c>
      <c r="C3" s="7">
        <f>_xlfn.XLOOKUP($B3, 'Nationaal op alfabet'!$B$2:$B$343,'Nationaal op alfabet'!G$2:G$343)</f>
        <v>4.2279292204686758</v>
      </c>
      <c r="D3" s="8">
        <f>_xlfn.XLOOKUP($B3, 'Nationaal op alfabet'!$B$2:$B$343,'Nationaal op alfabet'!E$2:E$343)</f>
        <v>71</v>
      </c>
      <c r="E3" s="8">
        <f>_xlfn.XLOOKUP($B3, 'Per provincie'!C$2:C$343, 'Per provincie'!F$2:F$343)</f>
        <v>11</v>
      </c>
      <c r="F3" s="8">
        <f>_xlfn.XLOOKUP($B3, 'Per provincie'!C$2:C$343, 'Per provincie'!D$2:D$343)</f>
        <v>0</v>
      </c>
      <c r="G3" s="7">
        <f>_xlfn.XLOOKUP($B3, 'Nationaal op alfabet'!$B$2:$B$343,'Nationaal op alfabet'!H$2:H$343)</f>
        <v>7.9117647058823524</v>
      </c>
      <c r="H3" s="7">
        <f>_xlfn.XLOOKUP($B3, 'Nationaal op alfabet'!$B$2:$B$343,'Nationaal op alfabet'!I$2:I$343)</f>
        <v>8.382352941176471</v>
      </c>
      <c r="I3" s="7">
        <f>_xlfn.XLOOKUP($B3, 'Nationaal op alfabet'!$B$2:$B$343,'Nationaal op alfabet'!J$2:J$343)</f>
        <v>2.4227642276422765</v>
      </c>
      <c r="J3" s="7">
        <f>_xlfn.XLOOKUP($B3, 'Nationaal op alfabet'!$B$2:$B$343,'Nationaal op alfabet'!K$2:K$343)</f>
        <v>0</v>
      </c>
      <c r="K3" s="17">
        <f>_xlfn.XLOOKUP($B3, 'Nationaal op alfabet'!$B$2:$B$343,'Nationaal op alfabet'!L$2:L$343)</f>
        <v>41</v>
      </c>
      <c r="M3" s="25">
        <f>_xlfn.XLOOKUP($B3, 'Nationaal op alfabet'!$B$2:$B$343,'Nationaal op alfabet'!N$2:N$343)</f>
        <v>7.3170731707317069E-2</v>
      </c>
      <c r="N3" s="25">
        <f>_xlfn.XLOOKUP($B3, 'Nationaal op alfabet'!$B$2:$B$343,'Nationaal op alfabet'!O$2:O$343)</f>
        <v>0.26829268292682928</v>
      </c>
      <c r="O3" s="25">
        <f>_xlfn.XLOOKUP($B3, 'Nationaal op alfabet'!$B$2:$B$343,'Nationaal op alfabet'!P$2:P$343)</f>
        <v>4.878048780487805E-2</v>
      </c>
      <c r="P3" s="25">
        <f>_xlfn.XLOOKUP($B3, 'Nationaal op alfabet'!$B$2:$B$343,'Nationaal op alfabet'!Q$2:Q$343)</f>
        <v>2.4390243902439025E-2</v>
      </c>
      <c r="Q3" s="25">
        <f>_xlfn.XLOOKUP($B3, 'Nationaal op alfabet'!$B$2:$B$343,'Nationaal op alfabet'!R$2:R$343)</f>
        <v>0.97560975609756095</v>
      </c>
      <c r="R3" s="25">
        <f>_xlfn.XLOOKUP($B3, 'Nationaal op alfabet'!$B$2:$B$343,'Nationaal op alfabet'!S$2:S$343)</f>
        <v>2.4390243902439025E-2</v>
      </c>
      <c r="S3" s="25">
        <f>_xlfn.XLOOKUP($B3, 'Nationaal op alfabet'!$B$2:$B$343,'Nationaal op alfabet'!T$2:T$343)</f>
        <v>2.4390243902439025E-2</v>
      </c>
    </row>
    <row r="4" spans="1:19">
      <c r="A4" t="s">
        <v>87</v>
      </c>
      <c r="B4" t="s">
        <v>331</v>
      </c>
      <c r="C4" s="7">
        <f>_xlfn.XLOOKUP($B4, 'Nationaal op alfabet'!$B$2:$B$343,'Nationaal op alfabet'!G$2:G$343)</f>
        <v>4.1733031674208148</v>
      </c>
      <c r="D4" s="8">
        <f>_xlfn.XLOOKUP($B4, 'Nationaal op alfabet'!$B$2:$B$343,'Nationaal op alfabet'!E$2:E$343)</f>
        <v>76</v>
      </c>
      <c r="E4" s="8">
        <f>_xlfn.XLOOKUP($B4, 'Per provincie'!C$2:C$343, 'Per provincie'!F$2:F$343)</f>
        <v>5</v>
      </c>
      <c r="F4" s="8" t="str">
        <f>_xlfn.XLOOKUP($B4, 'Per provincie'!C$2:C$343, 'Per provincie'!D$2:D$343)</f>
        <v>Ondernemers en de gemeenteraad willen graag een openbaar toilet in de centrale winkelstraat.</v>
      </c>
      <c r="G4" s="7">
        <f>_xlfn.XLOOKUP($B4, 'Nationaal op alfabet'!$B$2:$B$343,'Nationaal op alfabet'!H$2:H$343)</f>
        <v>6.5882352941176467</v>
      </c>
      <c r="H4" s="7">
        <f>_xlfn.XLOOKUP($B4, 'Nationaal op alfabet'!$B$2:$B$343,'Nationaal op alfabet'!I$2:I$343)</f>
        <v>6.9705882352941178</v>
      </c>
      <c r="I4" s="7">
        <f>_xlfn.XLOOKUP($B4, 'Nationaal op alfabet'!$B$2:$B$343,'Nationaal op alfabet'!J$2:J$343)</f>
        <v>2.1538461538461537</v>
      </c>
      <c r="J4" s="7">
        <f>_xlfn.XLOOKUP($B4, 'Nationaal op alfabet'!$B$2:$B$343,'Nationaal op alfabet'!K$2:K$343)</f>
        <v>3</v>
      </c>
      <c r="K4" s="17">
        <f>_xlfn.XLOOKUP($B4, 'Nationaal op alfabet'!$B$2:$B$343,'Nationaal op alfabet'!L$2:L$343)</f>
        <v>26</v>
      </c>
      <c r="M4" s="25" t="s">
        <v>499</v>
      </c>
      <c r="N4" s="25">
        <f>_xlfn.XLOOKUP($B4, 'Nationaal op alfabet'!$B$2:$B$343,'Nationaal op alfabet'!O$2:O$343)</f>
        <v>0.23076923076923078</v>
      </c>
      <c r="O4" s="25">
        <f>_xlfn.XLOOKUP($B4, 'Nationaal op alfabet'!$B$2:$B$343,'Nationaal op alfabet'!P$2:P$343)</f>
        <v>0.19230769230769232</v>
      </c>
      <c r="P4" s="25">
        <f>_xlfn.XLOOKUP($B4, 'Nationaal op alfabet'!$B$2:$B$343,'Nationaal op alfabet'!Q$2:Q$343)</f>
        <v>3.8461538461538464E-2</v>
      </c>
      <c r="Q4" s="25">
        <f>_xlfn.XLOOKUP($B4, 'Nationaal op alfabet'!$B$2:$B$343,'Nationaal op alfabet'!R$2:R$343)</f>
        <v>0.92307692307692313</v>
      </c>
      <c r="R4" s="25">
        <f>_xlfn.XLOOKUP($B4, 'Nationaal op alfabet'!$B$2:$B$343,'Nationaal op alfabet'!S$2:S$343)</f>
        <v>0</v>
      </c>
      <c r="S4" s="25">
        <f>_xlfn.XLOOKUP($B4, 'Nationaal op alfabet'!$B$2:$B$343,'Nationaal op alfabet'!T$2:T$343)</f>
        <v>0</v>
      </c>
    </row>
    <row r="5" spans="1:19">
      <c r="A5" t="s">
        <v>70</v>
      </c>
      <c r="B5" t="s">
        <v>394</v>
      </c>
      <c r="C5" s="7">
        <f>_xlfn.XLOOKUP($B5, 'Nationaal op alfabet'!$B$2:$B$343,'Nationaal op alfabet'!G$2:G$343)</f>
        <v>3.5326797385620918</v>
      </c>
      <c r="D5" s="8">
        <f>_xlfn.XLOOKUP($B5, 'Nationaal op alfabet'!$B$2:$B$343,'Nationaal op alfabet'!E$2:E$343)</f>
        <v>146</v>
      </c>
      <c r="E5" s="8">
        <f>_xlfn.XLOOKUP($B5, 'Per provincie'!C$2:C$343, 'Per provincie'!F$2:F$343)</f>
        <v>21</v>
      </c>
      <c r="F5" s="8">
        <f>_xlfn.XLOOKUP($B5, 'Per provincie'!C$2:C$343, 'Per provincie'!D$2:D$343)</f>
        <v>0</v>
      </c>
      <c r="G5" s="7">
        <f>_xlfn.XLOOKUP($B5, 'Nationaal op alfabet'!$B$2:$B$343,'Nationaal op alfabet'!H$2:H$343)</f>
        <v>4.3235294117647065</v>
      </c>
      <c r="H5" s="7">
        <f>_xlfn.XLOOKUP($B5, 'Nationaal op alfabet'!$B$2:$B$343,'Nationaal op alfabet'!I$2:I$343)</f>
        <v>6.1176470588235299</v>
      </c>
      <c r="I5" s="7">
        <f>_xlfn.XLOOKUP($B5, 'Nationaal op alfabet'!$B$2:$B$343,'Nationaal op alfabet'!J$2:J$343)</f>
        <v>3.6111111111111112</v>
      </c>
      <c r="J5" s="7">
        <f>_xlfn.XLOOKUP($B5, 'Nationaal op alfabet'!$B$2:$B$343,'Nationaal op alfabet'!K$2:K$343)</f>
        <v>0</v>
      </c>
      <c r="K5" s="17">
        <f>_xlfn.XLOOKUP($B5, 'Nationaal op alfabet'!$B$2:$B$343,'Nationaal op alfabet'!L$2:L$343)</f>
        <v>12</v>
      </c>
      <c r="M5" s="25">
        <f>_xlfn.XLOOKUP($B5, 'Nationaal op alfabet'!$B$2:$B$343,'Nationaal op alfabet'!N$2:N$343)</f>
        <v>0.41666666666666669</v>
      </c>
      <c r="N5" s="25">
        <f>_xlfn.XLOOKUP($B5, 'Nationaal op alfabet'!$B$2:$B$343,'Nationaal op alfabet'!O$2:O$343)</f>
        <v>0.25</v>
      </c>
      <c r="O5" s="25">
        <f>_xlfn.XLOOKUP($B5, 'Nationaal op alfabet'!$B$2:$B$343,'Nationaal op alfabet'!P$2:P$343)</f>
        <v>8.3333333333333329E-2</v>
      </c>
      <c r="P5" s="25">
        <f>_xlfn.XLOOKUP($B5, 'Nationaal op alfabet'!$B$2:$B$343,'Nationaal op alfabet'!Q$2:Q$343)</f>
        <v>0</v>
      </c>
      <c r="Q5" s="25">
        <f>_xlfn.XLOOKUP($B5, 'Nationaal op alfabet'!$B$2:$B$343,'Nationaal op alfabet'!R$2:R$343)</f>
        <v>1</v>
      </c>
      <c r="R5" s="25">
        <f>_xlfn.XLOOKUP($B5, 'Nationaal op alfabet'!$B$2:$B$343,'Nationaal op alfabet'!S$2:S$343)</f>
        <v>0</v>
      </c>
      <c r="S5" s="25">
        <f>_xlfn.XLOOKUP($B5, 'Nationaal op alfabet'!$B$2:$B$343,'Nationaal op alfabet'!T$2:T$343)</f>
        <v>0</v>
      </c>
    </row>
    <row r="6" spans="1:19">
      <c r="A6" t="s">
        <v>70</v>
      </c>
      <c r="B6" t="s">
        <v>209</v>
      </c>
      <c r="C6" s="7">
        <f>_xlfn.XLOOKUP($B6, 'Nationaal op alfabet'!$B$2:$B$343,'Nationaal op alfabet'!G$2:G$343)</f>
        <v>2.9563556457065587</v>
      </c>
      <c r="D6" s="8">
        <f>_xlfn.XLOOKUP($B6, 'Nationaal op alfabet'!$B$2:$B$343,'Nationaal op alfabet'!E$2:E$343)</f>
        <v>196</v>
      </c>
      <c r="E6" s="8">
        <f>_xlfn.XLOOKUP($B6, 'Per provincie'!C$2:C$343, 'Per provincie'!F$2:F$343)</f>
        <v>26</v>
      </c>
      <c r="F6" s="8">
        <f>_xlfn.XLOOKUP($B6, 'Per provincie'!C$2:C$343, 'Per provincie'!D$2:D$343)</f>
        <v>0</v>
      </c>
      <c r="G6" s="7">
        <f>_xlfn.XLOOKUP($B6, 'Nationaal op alfabet'!$B$2:$B$343,'Nationaal op alfabet'!H$2:H$343)</f>
        <v>5.5882352941176467</v>
      </c>
      <c r="H6" s="7">
        <f>_xlfn.XLOOKUP($B6, 'Nationaal op alfabet'!$B$2:$B$343,'Nationaal op alfabet'!I$2:I$343)</f>
        <v>2.7941176470588234</v>
      </c>
      <c r="I6" s="7">
        <f>_xlfn.XLOOKUP($B6, 'Nationaal op alfabet'!$B$2:$B$343,'Nationaal op alfabet'!J$2:J$343)</f>
        <v>2.5747126436781609</v>
      </c>
      <c r="J6" s="7">
        <f>_xlfn.XLOOKUP($B6, 'Nationaal op alfabet'!$B$2:$B$343,'Nationaal op alfabet'!K$2:K$343)</f>
        <v>1.25</v>
      </c>
      <c r="K6" s="17">
        <f>_xlfn.XLOOKUP($B6, 'Nationaal op alfabet'!$B$2:$B$343,'Nationaal op alfabet'!L$2:L$343)</f>
        <v>29</v>
      </c>
      <c r="M6" s="25">
        <f>_xlfn.XLOOKUP($B6, 'Nationaal op alfabet'!$B$2:$B$343,'Nationaal op alfabet'!N$2:N$343)</f>
        <v>3.4482758620689655E-2</v>
      </c>
      <c r="N6" s="25">
        <f>_xlfn.XLOOKUP($B6, 'Nationaal op alfabet'!$B$2:$B$343,'Nationaal op alfabet'!O$2:O$343)</f>
        <v>0.34482758620689657</v>
      </c>
      <c r="O6" s="25">
        <f>_xlfn.XLOOKUP($B6, 'Nationaal op alfabet'!$B$2:$B$343,'Nationaal op alfabet'!P$2:P$343)</f>
        <v>0.13793103448275862</v>
      </c>
      <c r="P6" s="25">
        <f>_xlfn.XLOOKUP($B6, 'Nationaal op alfabet'!$B$2:$B$343,'Nationaal op alfabet'!Q$2:Q$343)</f>
        <v>0</v>
      </c>
      <c r="Q6" s="25">
        <f>_xlfn.XLOOKUP($B6, 'Nationaal op alfabet'!$B$2:$B$343,'Nationaal op alfabet'!R$2:R$343)</f>
        <v>1</v>
      </c>
      <c r="R6" s="25">
        <f>_xlfn.XLOOKUP($B6, 'Nationaal op alfabet'!$B$2:$B$343,'Nationaal op alfabet'!S$2:S$343)</f>
        <v>0</v>
      </c>
      <c r="S6" s="25">
        <f>_xlfn.XLOOKUP($B6, 'Nationaal op alfabet'!$B$2:$B$343,'Nationaal op alfabet'!T$2:T$343)</f>
        <v>3.4482758620689655E-2</v>
      </c>
    </row>
    <row r="7" spans="1:19">
      <c r="A7" t="s">
        <v>87</v>
      </c>
      <c r="B7" t="s">
        <v>340</v>
      </c>
      <c r="C7" s="7">
        <f>_xlfn.XLOOKUP($B7, 'Nationaal op alfabet'!$B$2:$B$343,'Nationaal op alfabet'!G$2:G$343)</f>
        <v>2.8099821746880567</v>
      </c>
      <c r="D7" s="8">
        <f>_xlfn.XLOOKUP($B7, 'Nationaal op alfabet'!$B$2:$B$343,'Nationaal op alfabet'!E$2:E$343)</f>
        <v>207</v>
      </c>
      <c r="E7" s="8">
        <f>_xlfn.XLOOKUP($B7, 'Per provincie'!C$2:C$343, 'Per provincie'!F$2:F$343)</f>
        <v>16</v>
      </c>
      <c r="F7" s="8">
        <f>_xlfn.XLOOKUP($B7, 'Per provincie'!C$2:C$343, 'Per provincie'!D$2:D$343)</f>
        <v>0</v>
      </c>
      <c r="G7" s="7">
        <f>_xlfn.XLOOKUP($B7, 'Nationaal op alfabet'!$B$2:$B$343,'Nationaal op alfabet'!H$2:H$343)</f>
        <v>3.5588235294117649</v>
      </c>
      <c r="H7" s="7">
        <f>_xlfn.XLOOKUP($B7, 'Nationaal op alfabet'!$B$2:$B$343,'Nationaal op alfabet'!I$2:I$343)</f>
        <v>3.2941176470588234</v>
      </c>
      <c r="I7" s="7">
        <f>_xlfn.XLOOKUP($B7, 'Nationaal op alfabet'!$B$2:$B$343,'Nationaal op alfabet'!J$2:J$343)</f>
        <v>2.8484848484848482</v>
      </c>
      <c r="J7" s="7">
        <f>_xlfn.XLOOKUP($B7, 'Nationaal op alfabet'!$B$2:$B$343,'Nationaal op alfabet'!K$2:K$343)</f>
        <v>1.5</v>
      </c>
      <c r="K7" s="17">
        <f>_xlfn.XLOOKUP($B7, 'Nationaal op alfabet'!$B$2:$B$343,'Nationaal op alfabet'!L$2:L$343)</f>
        <v>22</v>
      </c>
      <c r="M7" s="25">
        <f>_xlfn.XLOOKUP($B7, 'Nationaal op alfabet'!$B$2:$B$343,'Nationaal op alfabet'!N$2:N$343)</f>
        <v>0</v>
      </c>
      <c r="N7" s="25">
        <f>_xlfn.XLOOKUP($B7, 'Nationaal op alfabet'!$B$2:$B$343,'Nationaal op alfabet'!O$2:O$343)</f>
        <v>0.45454545454545453</v>
      </c>
      <c r="O7" s="25">
        <f>_xlfn.XLOOKUP($B7, 'Nationaal op alfabet'!$B$2:$B$343,'Nationaal op alfabet'!P$2:P$343)</f>
        <v>0.22727272727272727</v>
      </c>
      <c r="P7" s="25">
        <f>_xlfn.XLOOKUP($B7, 'Nationaal op alfabet'!$B$2:$B$343,'Nationaal op alfabet'!Q$2:Q$343)</f>
        <v>0</v>
      </c>
      <c r="Q7" s="25">
        <f>_xlfn.XLOOKUP($B7, 'Nationaal op alfabet'!$B$2:$B$343,'Nationaal op alfabet'!R$2:R$343)</f>
        <v>1</v>
      </c>
      <c r="R7" s="25">
        <f>_xlfn.XLOOKUP($B7, 'Nationaal op alfabet'!$B$2:$B$343,'Nationaal op alfabet'!S$2:S$343)</f>
        <v>0</v>
      </c>
      <c r="S7" s="25">
        <f>_xlfn.XLOOKUP($B7, 'Nationaal op alfabet'!$B$2:$B$343,'Nationaal op alfabet'!T$2:T$343)</f>
        <v>4.5454545454545456E-2</v>
      </c>
    </row>
    <row r="8" spans="1:19">
      <c r="A8" t="s">
        <v>87</v>
      </c>
      <c r="B8" t="s">
        <v>159</v>
      </c>
      <c r="C8" s="7">
        <f>_xlfn.XLOOKUP($B8, 'Nationaal op alfabet'!$B$2:$B$343,'Nationaal op alfabet'!G$2:G$343)</f>
        <v>2.7278431372549021</v>
      </c>
      <c r="D8" s="8">
        <f>_xlfn.XLOOKUP($B8, 'Nationaal op alfabet'!$B$2:$B$343,'Nationaal op alfabet'!E$2:E$343)</f>
        <v>216</v>
      </c>
      <c r="E8" s="8">
        <f>_xlfn.XLOOKUP($B8, 'Per provincie'!C$2:C$343, 'Per provincie'!F$2:F$343)</f>
        <v>17</v>
      </c>
      <c r="F8" s="8">
        <f>_xlfn.XLOOKUP($B8, 'Per provincie'!C$2:C$343, 'Per provincie'!D$2:D$343)</f>
        <v>0</v>
      </c>
      <c r="G8" s="7">
        <f>_xlfn.XLOOKUP($B8, 'Nationaal op alfabet'!$B$2:$B$343,'Nationaal op alfabet'!H$2:H$343)</f>
        <v>4.5294117647058822</v>
      </c>
      <c r="H8" s="7">
        <f>_xlfn.XLOOKUP($B8, 'Nationaal op alfabet'!$B$2:$B$343,'Nationaal op alfabet'!I$2:I$343)</f>
        <v>6.1764705882352944</v>
      </c>
      <c r="I8" s="7">
        <f>_xlfn.XLOOKUP($B8, 'Nationaal op alfabet'!$B$2:$B$343,'Nationaal op alfabet'!J$2:J$343)</f>
        <v>1.4666666666666668</v>
      </c>
      <c r="J8" s="7">
        <f>_xlfn.XLOOKUP($B8, 'Nationaal op alfabet'!$B$2:$B$343,'Nationaal op alfabet'!K$2:K$343)</f>
        <v>0</v>
      </c>
      <c r="K8" s="17">
        <f>_xlfn.XLOOKUP($B8, 'Nationaal op alfabet'!$B$2:$B$343,'Nationaal op alfabet'!L$2:L$343)</f>
        <v>5</v>
      </c>
      <c r="M8" s="25">
        <f>_xlfn.XLOOKUP($B8, 'Nationaal op alfabet'!$B$2:$B$343,'Nationaal op alfabet'!N$2:N$343)</f>
        <v>0</v>
      </c>
      <c r="N8" s="25">
        <f>_xlfn.XLOOKUP($B8, 'Nationaal op alfabet'!$B$2:$B$343,'Nationaal op alfabet'!O$2:O$343)</f>
        <v>0</v>
      </c>
      <c r="O8" s="25">
        <f>_xlfn.XLOOKUP($B8, 'Nationaal op alfabet'!$B$2:$B$343,'Nationaal op alfabet'!P$2:P$343)</f>
        <v>0</v>
      </c>
      <c r="P8" s="25">
        <f>_xlfn.XLOOKUP($B8, 'Nationaal op alfabet'!$B$2:$B$343,'Nationaal op alfabet'!Q$2:Q$343)</f>
        <v>0.2</v>
      </c>
      <c r="Q8" s="25">
        <f>_xlfn.XLOOKUP($B8, 'Nationaal op alfabet'!$B$2:$B$343,'Nationaal op alfabet'!R$2:R$343)</f>
        <v>1</v>
      </c>
      <c r="R8" s="25">
        <f>_xlfn.XLOOKUP($B8, 'Nationaal op alfabet'!$B$2:$B$343,'Nationaal op alfabet'!S$2:S$343)</f>
        <v>0</v>
      </c>
      <c r="S8" s="25">
        <f>_xlfn.XLOOKUP($B8, 'Nationaal op alfabet'!$B$2:$B$343,'Nationaal op alfabet'!T$2:T$343)</f>
        <v>0</v>
      </c>
    </row>
    <row r="9" spans="1:19">
      <c r="A9" t="s">
        <v>87</v>
      </c>
      <c r="B9" t="s">
        <v>95</v>
      </c>
      <c r="C9" s="7">
        <f>_xlfn.XLOOKUP($B9, 'Nationaal op alfabet'!$B$2:$B$343,'Nationaal op alfabet'!G$2:G$343)</f>
        <v>2.6984313725490203</v>
      </c>
      <c r="D9" s="8">
        <f>_xlfn.XLOOKUP($B9, 'Nationaal op alfabet'!$B$2:$B$343,'Nationaal op alfabet'!E$2:E$343)</f>
        <v>219</v>
      </c>
      <c r="E9" s="8">
        <f>_xlfn.XLOOKUP($B9, 'Per provincie'!C$2:C$343, 'Per provincie'!F$2:F$343)</f>
        <v>18</v>
      </c>
      <c r="F9" s="8">
        <f>_xlfn.XLOOKUP($B9, 'Per provincie'!C$2:C$343, 'Per provincie'!D$2:D$343)</f>
        <v>0</v>
      </c>
      <c r="G9" s="7">
        <f>_xlfn.XLOOKUP($B9, 'Nationaal op alfabet'!$B$2:$B$343,'Nationaal op alfabet'!H$2:H$343)</f>
        <v>2.9117647058823533</v>
      </c>
      <c r="H9" s="7">
        <f>_xlfn.XLOOKUP($B9, 'Nationaal op alfabet'!$B$2:$B$343,'Nationaal op alfabet'!I$2:I$343)</f>
        <v>4.6470588235294121</v>
      </c>
      <c r="I9" s="7">
        <f>_xlfn.XLOOKUP($B9, 'Nationaal op alfabet'!$B$2:$B$343,'Nationaal op alfabet'!J$2:J$343)</f>
        <v>2.4666666666666668</v>
      </c>
      <c r="J9" s="7">
        <f>_xlfn.XLOOKUP($B9, 'Nationaal op alfabet'!$B$2:$B$343,'Nationaal op alfabet'!K$2:K$343)</f>
        <v>1</v>
      </c>
      <c r="K9" s="17">
        <f>_xlfn.XLOOKUP($B9, 'Nationaal op alfabet'!$B$2:$B$343,'Nationaal op alfabet'!L$2:L$343)</f>
        <v>10</v>
      </c>
      <c r="M9" s="25">
        <f>_xlfn.XLOOKUP($B9, 'Nationaal op alfabet'!$B$2:$B$343,'Nationaal op alfabet'!N$2:N$343)</f>
        <v>0</v>
      </c>
      <c r="N9" s="25">
        <f>_xlfn.XLOOKUP($B9, 'Nationaal op alfabet'!$B$2:$B$343,'Nationaal op alfabet'!O$2:O$343)</f>
        <v>0.3</v>
      </c>
      <c r="O9" s="25">
        <f>_xlfn.XLOOKUP($B9, 'Nationaal op alfabet'!$B$2:$B$343,'Nationaal op alfabet'!P$2:P$343)</f>
        <v>0.2</v>
      </c>
      <c r="P9" s="25">
        <f>_xlfn.XLOOKUP($B9, 'Nationaal op alfabet'!$B$2:$B$343,'Nationaal op alfabet'!Q$2:Q$343)</f>
        <v>0</v>
      </c>
      <c r="Q9" s="25">
        <f>_xlfn.XLOOKUP($B9, 'Nationaal op alfabet'!$B$2:$B$343,'Nationaal op alfabet'!R$2:R$343)</f>
        <v>1</v>
      </c>
      <c r="R9" s="25">
        <f>_xlfn.XLOOKUP($B9, 'Nationaal op alfabet'!$B$2:$B$343,'Nationaal op alfabet'!S$2:S$343)</f>
        <v>0</v>
      </c>
      <c r="S9" s="25">
        <f>_xlfn.XLOOKUP($B9, 'Nationaal op alfabet'!$B$2:$B$343,'Nationaal op alfabet'!T$2:T$343)</f>
        <v>0</v>
      </c>
    </row>
    <row r="10" spans="1:19">
      <c r="A10" t="s">
        <v>87</v>
      </c>
      <c r="B10" t="s">
        <v>138</v>
      </c>
      <c r="C10" s="7">
        <f>_xlfn.XLOOKUP($B10, 'Nationaal op alfabet'!$B$2:$B$343,'Nationaal op alfabet'!G$2:G$343)</f>
        <v>2.5549019607843135</v>
      </c>
      <c r="D10" s="8">
        <f>_xlfn.XLOOKUP($B10, 'Nationaal op alfabet'!$B$2:$B$343,'Nationaal op alfabet'!E$2:E$343)</f>
        <v>238</v>
      </c>
      <c r="E10" s="8">
        <f>_xlfn.XLOOKUP($B10, 'Per provincie'!C$2:C$343, 'Per provincie'!F$2:F$343)</f>
        <v>20</v>
      </c>
      <c r="F10" s="8">
        <f>_xlfn.XLOOKUP($B10, 'Per provincie'!C$2:C$343, 'Per provincie'!D$2:D$343)</f>
        <v>0</v>
      </c>
      <c r="G10" s="7">
        <f>_xlfn.XLOOKUP($B10, 'Nationaal op alfabet'!$B$2:$B$343,'Nationaal op alfabet'!H$2:H$343)</f>
        <v>3.8823529411764706</v>
      </c>
      <c r="H10" s="7">
        <f>_xlfn.XLOOKUP($B10, 'Nationaal op alfabet'!$B$2:$B$343,'Nationaal op alfabet'!I$2:I$343)</f>
        <v>3.5588235294117649</v>
      </c>
      <c r="I10" s="7">
        <f>_xlfn.XLOOKUP($B10, 'Nationaal op alfabet'!$B$2:$B$343,'Nationaal op alfabet'!J$2:J$343)</f>
        <v>2.2916666666666665</v>
      </c>
      <c r="J10" s="7">
        <f>_xlfn.XLOOKUP($B10, 'Nationaal op alfabet'!$B$2:$B$343,'Nationaal op alfabet'!K$2:K$343)</f>
        <v>0.75</v>
      </c>
      <c r="K10" s="17">
        <f>_xlfn.XLOOKUP($B10, 'Nationaal op alfabet'!$B$2:$B$343,'Nationaal op alfabet'!L$2:L$343)</f>
        <v>16</v>
      </c>
      <c r="M10" s="25">
        <f>_xlfn.XLOOKUP($B10, 'Nationaal op alfabet'!$B$2:$B$343,'Nationaal op alfabet'!N$2:N$343)</f>
        <v>6.25E-2</v>
      </c>
      <c r="N10" s="25">
        <f>_xlfn.XLOOKUP($B10, 'Nationaal op alfabet'!$B$2:$B$343,'Nationaal op alfabet'!O$2:O$343)</f>
        <v>0.25</v>
      </c>
      <c r="O10" s="25">
        <f>_xlfn.XLOOKUP($B10, 'Nationaal op alfabet'!$B$2:$B$343,'Nationaal op alfabet'!P$2:P$343)</f>
        <v>6.25E-2</v>
      </c>
      <c r="P10" s="25">
        <f>_xlfn.XLOOKUP($B10, 'Nationaal op alfabet'!$B$2:$B$343,'Nationaal op alfabet'!Q$2:Q$343)</f>
        <v>6.25E-2</v>
      </c>
      <c r="Q10" s="25">
        <f>_xlfn.XLOOKUP($B10, 'Nationaal op alfabet'!$B$2:$B$343,'Nationaal op alfabet'!R$2:R$343)</f>
        <v>0.875</v>
      </c>
      <c r="R10" s="25">
        <f>_xlfn.XLOOKUP($B10, 'Nationaal op alfabet'!$B$2:$B$343,'Nationaal op alfabet'!S$2:S$343)</f>
        <v>0</v>
      </c>
      <c r="S10" s="25">
        <f>_xlfn.XLOOKUP($B10, 'Nationaal op alfabet'!$B$2:$B$343,'Nationaal op alfabet'!T$2:T$343)</f>
        <v>0</v>
      </c>
    </row>
    <row r="11" spans="1:19">
      <c r="A11" t="s">
        <v>70</v>
      </c>
      <c r="B11" t="s">
        <v>217</v>
      </c>
      <c r="C11" s="7">
        <f>_xlfn.XLOOKUP($B11, 'Nationaal op alfabet'!$B$2:$B$343,'Nationaal op alfabet'!G$2:G$343)</f>
        <v>2.3497326203208555</v>
      </c>
      <c r="D11" s="8">
        <f>_xlfn.XLOOKUP($B11, 'Nationaal op alfabet'!$B$2:$B$343,'Nationaal op alfabet'!E$2:E$343)</f>
        <v>250</v>
      </c>
      <c r="E11" s="8">
        <f>_xlfn.XLOOKUP($B11, 'Per provincie'!C$2:C$343, 'Per provincie'!F$2:F$343)</f>
        <v>34</v>
      </c>
      <c r="F11" s="8">
        <f>_xlfn.XLOOKUP($B11, 'Per provincie'!C$2:C$343, 'Per provincie'!D$2:D$343)</f>
        <v>0</v>
      </c>
      <c r="G11" s="7">
        <f>_xlfn.XLOOKUP($B11, 'Nationaal op alfabet'!$B$2:$B$343,'Nationaal op alfabet'!H$2:H$343)</f>
        <v>4.2647058823529411</v>
      </c>
      <c r="H11" s="7">
        <f>_xlfn.XLOOKUP($B11, 'Nationaal op alfabet'!$B$2:$B$343,'Nationaal op alfabet'!I$2:I$343)</f>
        <v>2.0294117647058822</v>
      </c>
      <c r="I11" s="7">
        <f>_xlfn.XLOOKUP($B11, 'Nationaal op alfabet'!$B$2:$B$343,'Nationaal op alfabet'!J$2:J$343)</f>
        <v>2.7272727272727271</v>
      </c>
      <c r="J11" s="7">
        <f>_xlfn.XLOOKUP($B11, 'Nationaal op alfabet'!$B$2:$B$343,'Nationaal op alfabet'!K$2:K$343)</f>
        <v>0</v>
      </c>
      <c r="K11" s="17">
        <f>_xlfn.XLOOKUP($B11, 'Nationaal op alfabet'!$B$2:$B$343,'Nationaal op alfabet'!L$2:L$343)</f>
        <v>11</v>
      </c>
      <c r="M11" s="25">
        <f>_xlfn.XLOOKUP($B11, 'Nationaal op alfabet'!$B$2:$B$343,'Nationaal op alfabet'!N$2:N$343)</f>
        <v>0</v>
      </c>
      <c r="N11" s="25">
        <f>_xlfn.XLOOKUP($B11, 'Nationaal op alfabet'!$B$2:$B$343,'Nationaal op alfabet'!O$2:O$343)</f>
        <v>0.36363636363636365</v>
      </c>
      <c r="O11" s="25">
        <f>_xlfn.XLOOKUP($B11, 'Nationaal op alfabet'!$B$2:$B$343,'Nationaal op alfabet'!P$2:P$343)</f>
        <v>0.18181818181818182</v>
      </c>
      <c r="P11" s="25">
        <f>_xlfn.XLOOKUP($B11, 'Nationaal op alfabet'!$B$2:$B$343,'Nationaal op alfabet'!Q$2:Q$343)</f>
        <v>9.0909090909090912E-2</v>
      </c>
      <c r="Q11" s="25">
        <f>_xlfn.XLOOKUP($B11, 'Nationaal op alfabet'!$B$2:$B$343,'Nationaal op alfabet'!R$2:R$343)</f>
        <v>1</v>
      </c>
      <c r="R11" s="25">
        <f>_xlfn.XLOOKUP($B11, 'Nationaal op alfabet'!$B$2:$B$343,'Nationaal op alfabet'!S$2:S$343)</f>
        <v>0</v>
      </c>
      <c r="S11" s="25">
        <f>_xlfn.XLOOKUP($B11, 'Nationaal op alfabet'!$B$2:$B$343,'Nationaal op alfabet'!T$2:T$343)</f>
        <v>0</v>
      </c>
    </row>
    <row r="12" spans="1:19">
      <c r="A12" t="s">
        <v>70</v>
      </c>
      <c r="B12" t="s">
        <v>113</v>
      </c>
      <c r="C12" s="7">
        <f>_xlfn.XLOOKUP($B12, 'Nationaal op alfabet'!$B$2:$B$343,'Nationaal op alfabet'!G$2:G$343)</f>
        <v>2.1784313725490199</v>
      </c>
      <c r="D12" s="8">
        <f>_xlfn.XLOOKUP($B12, 'Nationaal op alfabet'!$B$2:$B$343,'Nationaal op alfabet'!E$2:E$343)</f>
        <v>259</v>
      </c>
      <c r="E12" s="8">
        <f>_xlfn.XLOOKUP($B12, 'Per provincie'!C$2:C$343, 'Per provincie'!F$2:F$343)</f>
        <v>35</v>
      </c>
      <c r="F12" s="8">
        <f>_xlfn.XLOOKUP($B12, 'Per provincie'!C$2:C$343, 'Per provincie'!D$2:D$343)</f>
        <v>0</v>
      </c>
      <c r="G12" s="7">
        <f>_xlfn.XLOOKUP($B12, 'Nationaal op alfabet'!$B$2:$B$343,'Nationaal op alfabet'!H$2:H$343)</f>
        <v>0.85294117647058831</v>
      </c>
      <c r="H12" s="7">
        <f>_xlfn.XLOOKUP($B12, 'Nationaal op alfabet'!$B$2:$B$343,'Nationaal op alfabet'!I$2:I$343)</f>
        <v>0.70588235294117641</v>
      </c>
      <c r="I12" s="7">
        <f>_xlfn.XLOOKUP($B12, 'Nationaal op alfabet'!$B$2:$B$343,'Nationaal op alfabet'!J$2:J$343)</f>
        <v>4.666666666666667</v>
      </c>
      <c r="J12" s="7">
        <f>_xlfn.XLOOKUP($B12, 'Nationaal op alfabet'!$B$2:$B$343,'Nationaal op alfabet'!K$2:K$343)</f>
        <v>0</v>
      </c>
      <c r="K12" s="17">
        <f>_xlfn.XLOOKUP($B12, 'Nationaal op alfabet'!$B$2:$B$343,'Nationaal op alfabet'!L$2:L$343)</f>
        <v>2</v>
      </c>
      <c r="M12" s="25">
        <f>_xlfn.XLOOKUP($B12, 'Nationaal op alfabet'!$B$2:$B$343,'Nationaal op alfabet'!N$2:N$343)</f>
        <v>0</v>
      </c>
      <c r="N12" s="25">
        <f>_xlfn.XLOOKUP($B12, 'Nationaal op alfabet'!$B$2:$B$343,'Nationaal op alfabet'!O$2:O$343)</f>
        <v>1</v>
      </c>
      <c r="O12" s="25">
        <f>_xlfn.XLOOKUP($B12, 'Nationaal op alfabet'!$B$2:$B$343,'Nationaal op alfabet'!P$2:P$343)</f>
        <v>0</v>
      </c>
      <c r="P12" s="25">
        <f>_xlfn.XLOOKUP($B12, 'Nationaal op alfabet'!$B$2:$B$343,'Nationaal op alfabet'!Q$2:Q$343)</f>
        <v>0</v>
      </c>
      <c r="Q12" s="25">
        <f>_xlfn.XLOOKUP($B12, 'Nationaal op alfabet'!$B$2:$B$343,'Nationaal op alfabet'!R$2:R$343)</f>
        <v>1</v>
      </c>
      <c r="R12" s="25">
        <f>_xlfn.XLOOKUP($B12, 'Nationaal op alfabet'!$B$2:$B$343,'Nationaal op alfabet'!S$2:S$343)</f>
        <v>0</v>
      </c>
      <c r="S12" s="25">
        <f>_xlfn.XLOOKUP($B12, 'Nationaal op alfabet'!$B$2:$B$343,'Nationaal op alfabet'!T$2:T$343)</f>
        <v>0</v>
      </c>
    </row>
    <row r="13" spans="1:19">
      <c r="A13" t="s">
        <v>81</v>
      </c>
      <c r="B13" t="s">
        <v>80</v>
      </c>
      <c r="C13" s="7">
        <f>_xlfn.XLOOKUP($B13, 'Nationaal op alfabet'!$B$2:$B$343,'Nationaal op alfabet'!G$2:G$343)</f>
        <v>2.1778280542986428</v>
      </c>
      <c r="D13" s="8">
        <f>_xlfn.XLOOKUP($B13, 'Nationaal op alfabet'!$B$2:$B$343,'Nationaal op alfabet'!E$2:E$343)</f>
        <v>261</v>
      </c>
      <c r="E13" s="8">
        <f>_xlfn.XLOOKUP($B13, 'Per provincie'!C$2:C$343, 'Per provincie'!F$2:F$343)</f>
        <v>3</v>
      </c>
      <c r="F13" s="8" t="str">
        <f>_xlfn.XLOOKUP($B13, 'Per provincie'!C$2:C$343, 'Per provincie'!D$2:D$343)</f>
        <v>De raad wil dat de gemeente aan de slag gaat met toiletbeleid</v>
      </c>
      <c r="G13" s="7">
        <f>_xlfn.XLOOKUP($B13, 'Nationaal op alfabet'!$B$2:$B$343,'Nationaal op alfabet'!H$2:H$343)</f>
        <v>1.4117647058823528</v>
      </c>
      <c r="H13" s="7">
        <f>_xlfn.XLOOKUP($B13, 'Nationaal op alfabet'!$B$2:$B$343,'Nationaal op alfabet'!I$2:I$343)</f>
        <v>1.3235294117647058</v>
      </c>
      <c r="I13" s="7">
        <f>_xlfn.XLOOKUP($B13, 'Nationaal op alfabet'!$B$2:$B$343,'Nationaal op alfabet'!J$2:J$343)</f>
        <v>2.5769230769230771</v>
      </c>
      <c r="J13" s="7">
        <f>_xlfn.XLOOKUP($B13, 'Nationaal op alfabet'!$B$2:$B$343,'Nationaal op alfabet'!K$2:K$343)</f>
        <v>3</v>
      </c>
      <c r="K13" s="17">
        <f>_xlfn.XLOOKUP($B13, 'Nationaal op alfabet'!$B$2:$B$343,'Nationaal op alfabet'!L$2:L$343)</f>
        <v>52</v>
      </c>
      <c r="M13" s="25">
        <f>_xlfn.XLOOKUP($B13, 'Nationaal op alfabet'!$B$2:$B$343,'Nationaal op alfabet'!N$2:N$343)</f>
        <v>1.9230769230769232E-2</v>
      </c>
      <c r="N13" s="25">
        <f>_xlfn.XLOOKUP($B13, 'Nationaal op alfabet'!$B$2:$B$343,'Nationaal op alfabet'!O$2:O$343)</f>
        <v>0.30769230769230771</v>
      </c>
      <c r="O13" s="25">
        <f>_xlfn.XLOOKUP($B13, 'Nationaal op alfabet'!$B$2:$B$343,'Nationaal op alfabet'!P$2:P$343)</f>
        <v>0.19230769230769232</v>
      </c>
      <c r="P13" s="25">
        <f>_xlfn.XLOOKUP($B13, 'Nationaal op alfabet'!$B$2:$B$343,'Nationaal op alfabet'!Q$2:Q$343)</f>
        <v>7.6923076923076927E-2</v>
      </c>
      <c r="Q13" s="25">
        <f>_xlfn.XLOOKUP($B13, 'Nationaal op alfabet'!$B$2:$B$343,'Nationaal op alfabet'!R$2:R$343)</f>
        <v>0.98076923076923073</v>
      </c>
      <c r="R13" s="25">
        <f>_xlfn.XLOOKUP($B13, 'Nationaal op alfabet'!$B$2:$B$343,'Nationaal op alfabet'!S$2:S$343)</f>
        <v>0</v>
      </c>
      <c r="S13" s="25">
        <f>_xlfn.XLOOKUP($B13, 'Nationaal op alfabet'!$B$2:$B$343,'Nationaal op alfabet'!T$2:T$343)</f>
        <v>0</v>
      </c>
    </row>
    <row r="14" spans="1:19">
      <c r="D14" s="7"/>
      <c r="K14" s="7"/>
      <c r="P14" s="8"/>
      <c r="S14" s="8"/>
    </row>
    <row r="15" spans="1:19">
      <c r="D15" s="7"/>
      <c r="K15" s="7"/>
      <c r="P15" s="8"/>
      <c r="S15" s="8"/>
    </row>
    <row r="16" spans="1:19">
      <c r="D16" s="7"/>
      <c r="K16" s="7"/>
      <c r="P16" s="8"/>
      <c r="S16" s="8"/>
    </row>
    <row r="17" spans="4:19">
      <c r="D17" s="7"/>
      <c r="K17" s="7"/>
      <c r="P17" s="8"/>
      <c r="S17" s="8"/>
    </row>
    <row r="18" spans="4:19">
      <c r="D18" s="7"/>
      <c r="K18" s="7"/>
      <c r="P18" s="8"/>
      <c r="S18" s="8"/>
    </row>
    <row r="19" spans="4:19">
      <c r="D19" s="7"/>
      <c r="K19" s="7"/>
      <c r="P19" s="8"/>
      <c r="S19" s="8"/>
    </row>
    <row r="20" spans="4:19">
      <c r="D20" s="7"/>
      <c r="K20" s="7"/>
      <c r="P20" s="8"/>
      <c r="S20" s="8"/>
    </row>
    <row r="21" spans="4:19">
      <c r="D21" s="7"/>
      <c r="K21" s="7"/>
      <c r="P21" s="8"/>
      <c r="S21" s="8"/>
    </row>
    <row r="22" spans="4:19">
      <c r="D22" s="7"/>
      <c r="K22" s="7"/>
      <c r="P22" s="8"/>
      <c r="S22" s="8"/>
    </row>
    <row r="23" spans="4:19">
      <c r="D23" s="7"/>
      <c r="K23" s="7"/>
      <c r="P23" s="8"/>
      <c r="S23" s="8"/>
    </row>
    <row r="24" spans="4:19">
      <c r="D24" s="7"/>
      <c r="K24" s="7"/>
      <c r="P24" s="8"/>
      <c r="S24" s="8"/>
    </row>
    <row r="25" spans="4:19">
      <c r="D25" s="7"/>
      <c r="K25" s="7"/>
      <c r="P25" s="8"/>
      <c r="S25" s="8"/>
    </row>
    <row r="26" spans="4:19">
      <c r="D26" s="7"/>
      <c r="K26" s="7"/>
      <c r="P26" s="8"/>
      <c r="S26" s="8"/>
    </row>
    <row r="27" spans="4:19">
      <c r="D27" s="7"/>
      <c r="K27" s="7"/>
      <c r="P27" s="8"/>
      <c r="S27" s="8"/>
    </row>
    <row r="28" spans="4:19">
      <c r="D28" s="7"/>
      <c r="K28" s="7"/>
      <c r="P28" s="8"/>
      <c r="S28" s="8"/>
    </row>
    <row r="29" spans="4:19">
      <c r="D29" s="7"/>
      <c r="K29" s="7"/>
      <c r="P29" s="8"/>
      <c r="S29" s="8"/>
    </row>
    <row r="30" spans="4:19">
      <c r="D30" s="7"/>
      <c r="K30" s="7"/>
      <c r="P30" s="8"/>
      <c r="S30" s="8"/>
    </row>
    <row r="31" spans="4:19">
      <c r="D31" s="7"/>
      <c r="K31" s="7"/>
      <c r="P31" s="8"/>
      <c r="S31" s="8"/>
    </row>
    <row r="32" spans="4: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S39">
    <sortCondition ref="D2:D39"/>
  </sortState>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C1E83-0ED0-4842-8525-8A284544D5D1}">
  <dimension ref="A1:X39"/>
  <sheetViews>
    <sheetView workbookViewId="0">
      <pane ySplit="1" topLeftCell="A2" activePane="bottomLeft" state="frozen"/>
      <selection pane="bottomLeft" activeCell="A2" sqref="A2:X39"/>
    </sheetView>
  </sheetViews>
  <sheetFormatPr defaultColWidth="11" defaultRowHeight="15.95"/>
  <cols>
    <col min="1" max="1" width="11.5" bestFit="1" customWidth="1"/>
    <col min="2" max="2" width="21.125" bestFit="1" customWidth="1"/>
    <col min="3" max="3" width="15" customWidth="1"/>
    <col min="4" max="4" width="13.375" bestFit="1" customWidth="1"/>
    <col min="5" max="5" width="14.375" bestFit="1" customWidth="1"/>
    <col min="6" max="6" width="86.875" customWidth="1"/>
    <col min="7" max="7" width="14.5" customWidth="1"/>
    <col min="8" max="8" width="15.125" customWidth="1"/>
    <col min="9" max="9" width="10.125" customWidth="1"/>
    <col min="20" max="20" width="9.875" customWidth="1"/>
    <col min="21" max="21" width="21.125" bestFit="1" customWidth="1"/>
    <col min="22" max="22" width="11.5" bestFit="1" customWidth="1"/>
    <col min="23" max="23" width="11.375" bestFit="1" customWidth="1"/>
    <col min="24" max="24" width="16.375" bestFit="1" customWidth="1"/>
  </cols>
  <sheetData>
    <row r="1" spans="1:24"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c r="V1"/>
      <c r="W1"/>
      <c r="X1"/>
    </row>
    <row r="2" spans="1:24">
      <c r="A2" t="s">
        <v>64</v>
      </c>
      <c r="B2" t="s">
        <v>390</v>
      </c>
      <c r="C2" s="7">
        <f>_xlfn.XLOOKUP($B2, 'Nationaal op alfabet'!$B$2:$B$343,'Nationaal op alfabet'!G$2:G$343)</f>
        <v>5.0638146167557938</v>
      </c>
      <c r="D2" s="8">
        <f>_xlfn.XLOOKUP($B2, 'Nationaal op alfabet'!$B$2:$B$343,'Nationaal op alfabet'!E$2:E$343)</f>
        <v>14</v>
      </c>
      <c r="E2" s="8">
        <f>_xlfn.XLOOKUP($B2, 'Per provincie'!C$2:C$343, 'Per provincie'!F$2:F$343)</f>
        <v>1</v>
      </c>
      <c r="F2" s="8" t="str">
        <f>_xlfn.XLOOKUP($B2, 'Per provincie'!C$2:C$343, 'Per provincie'!D$2:D$343)</f>
        <v>De raad blijft aandacht vragen voor (behoud van) openbare toiletten.</v>
      </c>
      <c r="G2" s="7">
        <f>_xlfn.XLOOKUP($B2, 'Nationaal op alfabet'!$B$2:$B$343,'Nationaal op alfabet'!H$2:H$343)</f>
        <v>9.7647058823529402</v>
      </c>
      <c r="H2" s="7">
        <f>_xlfn.XLOOKUP($B2, 'Nationaal op alfabet'!$B$2:$B$343,'Nationaal op alfabet'!I$2:I$343)</f>
        <v>8.7058823529411775</v>
      </c>
      <c r="I2" s="7">
        <f>_xlfn.XLOOKUP($B2, 'Nationaal op alfabet'!$B$2:$B$343,'Nationaal op alfabet'!J$2:J$343)</f>
        <v>2.4242424242424243</v>
      </c>
      <c r="J2" s="7">
        <f>_xlfn.XLOOKUP($B2, 'Nationaal op alfabet'!$B$2:$B$343,'Nationaal op alfabet'!K$2:K$343)</f>
        <v>2</v>
      </c>
      <c r="K2" s="17">
        <f>_xlfn.XLOOKUP($B2, 'Nationaal op alfabet'!$B$2:$B$343,'Nationaal op alfabet'!L$2:L$343)</f>
        <v>88</v>
      </c>
      <c r="M2" s="25">
        <f>_xlfn.XLOOKUP($B2, 'Nationaal op alfabet'!$B$2:$B$343,'Nationaal op alfabet'!N$2:N$343)</f>
        <v>5.6818181818181816E-2</v>
      </c>
      <c r="N2" s="25">
        <f>_xlfn.XLOOKUP($B2, 'Nationaal op alfabet'!$B$2:$B$343,'Nationaal op alfabet'!O$2:O$343)</f>
        <v>0.23863636363636365</v>
      </c>
      <c r="O2" s="25">
        <f>_xlfn.XLOOKUP($B2, 'Nationaal op alfabet'!$B$2:$B$343,'Nationaal op alfabet'!P$2:P$343)</f>
        <v>0.13636363636363635</v>
      </c>
      <c r="P2" s="25">
        <f>_xlfn.XLOOKUP($B2, 'Nationaal op alfabet'!$B$2:$B$343,'Nationaal op alfabet'!Q$2:Q$343)</f>
        <v>4.5454545454545456E-2</v>
      </c>
      <c r="Q2" s="25">
        <f>_xlfn.XLOOKUP($B2, 'Nationaal op alfabet'!$B$2:$B$343,'Nationaal op alfabet'!R$2:R$343)</f>
        <v>0.98863636363636365</v>
      </c>
      <c r="R2" s="25">
        <f>_xlfn.XLOOKUP($B2, 'Nationaal op alfabet'!$B$2:$B$343,'Nationaal op alfabet'!S$2:S$343)</f>
        <v>0</v>
      </c>
      <c r="S2" s="25">
        <f>_xlfn.XLOOKUP($B2, 'Nationaal op alfabet'!$B$2:$B$343,'Nationaal op alfabet'!T$2:T$343)</f>
        <v>0</v>
      </c>
    </row>
    <row r="3" spans="1:24">
      <c r="A3" t="s">
        <v>64</v>
      </c>
      <c r="B3" t="s">
        <v>140</v>
      </c>
      <c r="C3" s="7">
        <f>_xlfn.XLOOKUP($B3, 'Nationaal op alfabet'!$B$2:$B$343,'Nationaal op alfabet'!G$2:G$343)</f>
        <v>4.7721062618595829</v>
      </c>
      <c r="D3" s="8">
        <f>_xlfn.XLOOKUP($B3, 'Nationaal op alfabet'!$B$2:$B$343,'Nationaal op alfabet'!E$2:E$343)</f>
        <v>30</v>
      </c>
      <c r="E3" s="8">
        <f>_xlfn.XLOOKUP($B3, 'Per provincie'!C$2:C$343, 'Per provincie'!F$2:F$343)</f>
        <v>4</v>
      </c>
      <c r="F3" s="8" t="str">
        <f>_xlfn.XLOOKUP($B3, 'Per provincie'!C$2:C$343, 'Per provincie'!D$2:D$343)</f>
        <v>Openstelling van veel toiletten in het centrum twee jaar geleden heeft nog steeds effect.</v>
      </c>
      <c r="G3" s="7">
        <f>_xlfn.XLOOKUP($B3, 'Nationaal op alfabet'!$B$2:$B$343,'Nationaal op alfabet'!H$2:H$343)</f>
        <v>9.382352941176471</v>
      </c>
      <c r="H3" s="7">
        <f>_xlfn.XLOOKUP($B3, 'Nationaal op alfabet'!$B$2:$B$343,'Nationaal op alfabet'!I$2:I$343)</f>
        <v>9.0588235294117645</v>
      </c>
      <c r="I3" s="7">
        <f>_xlfn.XLOOKUP($B3, 'Nationaal op alfabet'!$B$2:$B$343,'Nationaal op alfabet'!J$2:J$343)</f>
        <v>2.7096774193548385</v>
      </c>
      <c r="J3" s="7">
        <f>_xlfn.XLOOKUP($B3, 'Nationaal op alfabet'!$B$2:$B$343,'Nationaal op alfabet'!K$2:K$343)</f>
        <v>0</v>
      </c>
      <c r="K3" s="17">
        <f>_xlfn.XLOOKUP($B3, 'Nationaal op alfabet'!$B$2:$B$343,'Nationaal op alfabet'!L$2:L$343)</f>
        <v>93</v>
      </c>
      <c r="M3" s="25">
        <f>_xlfn.XLOOKUP($B3, 'Nationaal op alfabet'!$B$2:$B$343,'Nationaal op alfabet'!N$2:N$343)</f>
        <v>8.6021505376344093E-2</v>
      </c>
      <c r="N3" s="25">
        <f>_xlfn.XLOOKUP($B3, 'Nationaal op alfabet'!$B$2:$B$343,'Nationaal op alfabet'!O$2:O$343)</f>
        <v>0.30107526881720431</v>
      </c>
      <c r="O3" s="25">
        <f>_xlfn.XLOOKUP($B3, 'Nationaal op alfabet'!$B$2:$B$343,'Nationaal op alfabet'!P$2:P$343)</f>
        <v>0.16129032258064516</v>
      </c>
      <c r="P3" s="25">
        <f>_xlfn.XLOOKUP($B3, 'Nationaal op alfabet'!$B$2:$B$343,'Nationaal op alfabet'!Q$2:Q$343)</f>
        <v>2.1505376344086023E-2</v>
      </c>
      <c r="Q3" s="25">
        <f>_xlfn.XLOOKUP($B3, 'Nationaal op alfabet'!$B$2:$B$343,'Nationaal op alfabet'!R$2:R$343)</f>
        <v>0.967741935483871</v>
      </c>
      <c r="R3" s="25">
        <f>_xlfn.XLOOKUP($B3, 'Nationaal op alfabet'!$B$2:$B$343,'Nationaal op alfabet'!S$2:S$343)</f>
        <v>1.0752688172043012E-2</v>
      </c>
      <c r="S3" s="25">
        <f>_xlfn.XLOOKUP($B3, 'Nationaal op alfabet'!$B$2:$B$343,'Nationaal op alfabet'!T$2:T$343)</f>
        <v>0</v>
      </c>
    </row>
    <row r="4" spans="1:24">
      <c r="A4" t="s">
        <v>64</v>
      </c>
      <c r="B4" t="s">
        <v>408</v>
      </c>
      <c r="C4" s="7">
        <f>_xlfn.XLOOKUP($B4, 'Nationaal op alfabet'!$B$2:$B$343,'Nationaal op alfabet'!G$2:G$343)</f>
        <v>4.3089635854341743</v>
      </c>
      <c r="D4" s="8">
        <f>_xlfn.XLOOKUP($B4, 'Nationaal op alfabet'!$B$2:$B$343,'Nationaal op alfabet'!E$2:E$343)</f>
        <v>65</v>
      </c>
      <c r="E4" s="8">
        <f>_xlfn.XLOOKUP($B4, 'Per provincie'!C$2:C$343, 'Per provincie'!F$2:F$343)</f>
        <v>7</v>
      </c>
      <c r="F4" s="8">
        <f>_xlfn.XLOOKUP($B4, 'Per provincie'!C$2:C$343, 'Per provincie'!D$2:D$343)</f>
        <v>0</v>
      </c>
      <c r="G4" s="7">
        <f>_xlfn.XLOOKUP($B4, 'Nationaal op alfabet'!$B$2:$B$343,'Nationaal op alfabet'!H$2:H$343)</f>
        <v>9.264705882352942</v>
      </c>
      <c r="H4" s="7">
        <f>_xlfn.XLOOKUP($B4, 'Nationaal op alfabet'!$B$2:$B$343,'Nationaal op alfabet'!I$2:I$343)</f>
        <v>8.4705882352941178</v>
      </c>
      <c r="I4" s="7">
        <f>_xlfn.XLOOKUP($B4, 'Nationaal op alfabet'!$B$2:$B$343,'Nationaal op alfabet'!J$2:J$343)</f>
        <v>1.9047619047619049</v>
      </c>
      <c r="J4" s="7">
        <f>_xlfn.XLOOKUP($B4, 'Nationaal op alfabet'!$B$2:$B$343,'Nationaal op alfabet'!K$2:K$343)</f>
        <v>0</v>
      </c>
      <c r="K4" s="17">
        <f>_xlfn.XLOOKUP($B4, 'Nationaal op alfabet'!$B$2:$B$343,'Nationaal op alfabet'!L$2:L$343)</f>
        <v>7</v>
      </c>
      <c r="M4" s="25">
        <f>_xlfn.XLOOKUP($B4, 'Nationaal op alfabet'!$B$2:$B$343,'Nationaal op alfabet'!N$2:N$343)</f>
        <v>0</v>
      </c>
      <c r="N4" s="25">
        <f>_xlfn.XLOOKUP($B4, 'Nationaal op alfabet'!$B$2:$B$343,'Nationaal op alfabet'!O$2:O$343)</f>
        <v>0.14285714285714285</v>
      </c>
      <c r="O4" s="25">
        <f>_xlfn.XLOOKUP($B4, 'Nationaal op alfabet'!$B$2:$B$343,'Nationaal op alfabet'!P$2:P$343)</f>
        <v>0.14285714285714285</v>
      </c>
      <c r="P4" s="25">
        <f>_xlfn.XLOOKUP($B4, 'Nationaal op alfabet'!$B$2:$B$343,'Nationaal op alfabet'!Q$2:Q$343)</f>
        <v>0</v>
      </c>
      <c r="Q4" s="25">
        <f>_xlfn.XLOOKUP($B4, 'Nationaal op alfabet'!$B$2:$B$343,'Nationaal op alfabet'!R$2:R$343)</f>
        <v>1</v>
      </c>
      <c r="R4" s="25">
        <f>_xlfn.XLOOKUP($B4, 'Nationaal op alfabet'!$B$2:$B$343,'Nationaal op alfabet'!S$2:S$343)</f>
        <v>0</v>
      </c>
      <c r="S4" s="25">
        <f>_xlfn.XLOOKUP($B4, 'Nationaal op alfabet'!$B$2:$B$343,'Nationaal op alfabet'!T$2:T$343)</f>
        <v>0</v>
      </c>
    </row>
    <row r="5" spans="1:24">
      <c r="A5" t="s">
        <v>64</v>
      </c>
      <c r="B5" s="1" t="s">
        <v>63</v>
      </c>
      <c r="C5" s="7">
        <f>_xlfn.XLOOKUP($B5, 'Nationaal op alfabet'!$B$2:$B$343,'Nationaal op alfabet'!G$2:G$343)</f>
        <v>4.0921475699284455</v>
      </c>
      <c r="D5" s="8">
        <f>_xlfn.XLOOKUP($B5, 'Nationaal op alfabet'!$B$2:$B$343,'Nationaal op alfabet'!E$2:E$343)</f>
        <v>86</v>
      </c>
      <c r="E5" s="8">
        <f>_xlfn.XLOOKUP($B5, 'Per provincie'!C$2:C$343, 'Per provincie'!F$2:F$343)</f>
        <v>9</v>
      </c>
      <c r="F5" s="8">
        <f>_xlfn.XLOOKUP($B5, 'Per provincie'!C$2:C$343, 'Per provincie'!D$2:D$343)</f>
        <v>0</v>
      </c>
      <c r="G5" s="7">
        <f>_xlfn.XLOOKUP($B5, 'Nationaal op alfabet'!$B$2:$B$343,'Nationaal op alfabet'!H$2:H$343)</f>
        <v>8.4117647058823533</v>
      </c>
      <c r="H5" s="7">
        <f>_xlfn.XLOOKUP($B5, 'Nationaal op alfabet'!$B$2:$B$343,'Nationaal op alfabet'!I$2:I$343)</f>
        <v>4</v>
      </c>
      <c r="I5" s="7">
        <f>_xlfn.XLOOKUP($B5, 'Nationaal op alfabet'!$B$2:$B$343,'Nationaal op alfabet'!J$2:J$343)</f>
        <v>2.5244865718799367</v>
      </c>
      <c r="J5" s="7">
        <f>_xlfn.XLOOKUP($B5, 'Nationaal op alfabet'!$B$2:$B$343,'Nationaal op alfabet'!K$2:K$343)</f>
        <v>3</v>
      </c>
      <c r="K5" s="17">
        <f>_xlfn.XLOOKUP($B5, 'Nationaal op alfabet'!$B$2:$B$343,'Nationaal op alfabet'!L$2:L$343)</f>
        <v>211</v>
      </c>
      <c r="M5" s="25">
        <f>_xlfn.XLOOKUP($B5, 'Nationaal op alfabet'!$B$2:$B$343,'Nationaal op alfabet'!N$2:N$343)</f>
        <v>8.5308056872037921E-2</v>
      </c>
      <c r="N5" s="25">
        <f>_xlfn.XLOOKUP($B5, 'Nationaal op alfabet'!$B$2:$B$343,'Nationaal op alfabet'!O$2:O$343)</f>
        <v>0.27488151658767773</v>
      </c>
      <c r="O5" s="25">
        <f>_xlfn.XLOOKUP($B5, 'Nationaal op alfabet'!$B$2:$B$343,'Nationaal op alfabet'!P$2:P$343)</f>
        <v>0.18483412322274881</v>
      </c>
      <c r="P5" s="25">
        <f>_xlfn.XLOOKUP($B5, 'Nationaal op alfabet'!$B$2:$B$343,'Nationaal op alfabet'!Q$2:Q$343)</f>
        <v>7.582938388625593E-2</v>
      </c>
      <c r="Q5" s="25">
        <f>_xlfn.XLOOKUP($B5, 'Nationaal op alfabet'!$B$2:$B$343,'Nationaal op alfabet'!R$2:R$343)</f>
        <v>0.93364928909952605</v>
      </c>
      <c r="R5" s="25">
        <f>_xlfn.XLOOKUP($B5, 'Nationaal op alfabet'!$B$2:$B$343,'Nationaal op alfabet'!S$2:S$343)</f>
        <v>0</v>
      </c>
      <c r="S5" s="25">
        <f>_xlfn.XLOOKUP($B5, 'Nationaal op alfabet'!$B$2:$B$343,'Nationaal op alfabet'!T$2:T$343)</f>
        <v>2.843601895734597E-2</v>
      </c>
    </row>
    <row r="6" spans="1:24">
      <c r="A6" t="s">
        <v>64</v>
      </c>
      <c r="B6" t="s">
        <v>82</v>
      </c>
      <c r="C6" s="7">
        <f>_xlfn.XLOOKUP($B6, 'Nationaal op alfabet'!$B$2:$B$343,'Nationaal op alfabet'!G$2:G$343)</f>
        <v>3.9650326797385622</v>
      </c>
      <c r="D6" s="8">
        <f>_xlfn.XLOOKUP($B6, 'Nationaal op alfabet'!$B$2:$B$343,'Nationaal op alfabet'!E$2:E$343)</f>
        <v>101</v>
      </c>
      <c r="E6" s="8">
        <f>_xlfn.XLOOKUP($B6, 'Per provincie'!C$2:C$343, 'Per provincie'!F$2:F$343)</f>
        <v>11</v>
      </c>
      <c r="F6" s="8" t="str">
        <f>_xlfn.XLOOKUP($B6, 'Per provincie'!C$2:C$343, 'Per provincie'!D$2:D$343)</f>
        <v>De raad blijft aandacht vragen voor openbare toiletten.</v>
      </c>
      <c r="G6" s="7">
        <f>_xlfn.XLOOKUP($B6, 'Nationaal op alfabet'!$B$2:$B$343,'Nationaal op alfabet'!H$2:H$343)</f>
        <v>5</v>
      </c>
      <c r="H6" s="7">
        <f>_xlfn.XLOOKUP($B6, 'Nationaal op alfabet'!$B$2:$B$343,'Nationaal op alfabet'!I$2:I$343)</f>
        <v>4.8529411764705879</v>
      </c>
      <c r="I6" s="7">
        <f>_xlfn.XLOOKUP($B6, 'Nationaal op alfabet'!$B$2:$B$343,'Nationaal op alfabet'!J$2:J$343)</f>
        <v>2.3611111111111112</v>
      </c>
      <c r="J6" s="7">
        <f>_xlfn.XLOOKUP($B6, 'Nationaal op alfabet'!$B$2:$B$343,'Nationaal op alfabet'!K$2:K$343)</f>
        <v>5.25</v>
      </c>
      <c r="K6" s="17">
        <f>_xlfn.XLOOKUP($B6, 'Nationaal op alfabet'!$B$2:$B$343,'Nationaal op alfabet'!L$2:L$343)</f>
        <v>48</v>
      </c>
      <c r="M6" s="25">
        <f>_xlfn.XLOOKUP($B6, 'Nationaal op alfabet'!$B$2:$B$343,'Nationaal op alfabet'!N$2:N$343)</f>
        <v>6.25E-2</v>
      </c>
      <c r="N6" s="25">
        <f>_xlfn.XLOOKUP($B6, 'Nationaal op alfabet'!$B$2:$B$343,'Nationaal op alfabet'!O$2:O$343)</f>
        <v>0.25</v>
      </c>
      <c r="O6" s="25">
        <f>_xlfn.XLOOKUP($B6, 'Nationaal op alfabet'!$B$2:$B$343,'Nationaal op alfabet'!P$2:P$343)</f>
        <v>0.10416666666666667</v>
      </c>
      <c r="P6" s="25">
        <f>_xlfn.XLOOKUP($B6, 'Nationaal op alfabet'!$B$2:$B$343,'Nationaal op alfabet'!Q$2:Q$343)</f>
        <v>6.25E-2</v>
      </c>
      <c r="Q6" s="25">
        <f>_xlfn.XLOOKUP($B6, 'Nationaal op alfabet'!$B$2:$B$343,'Nationaal op alfabet'!R$2:R$343)</f>
        <v>0.95833333333333337</v>
      </c>
      <c r="R6" s="25">
        <f>_xlfn.XLOOKUP($B6, 'Nationaal op alfabet'!$B$2:$B$343,'Nationaal op alfabet'!S$2:S$343)</f>
        <v>0</v>
      </c>
      <c r="S6" s="25">
        <f>_xlfn.XLOOKUP($B6, 'Nationaal op alfabet'!$B$2:$B$343,'Nationaal op alfabet'!T$2:T$343)</f>
        <v>2.0833333333333332E-2</v>
      </c>
    </row>
    <row r="7" spans="1:24">
      <c r="A7" t="s">
        <v>64</v>
      </c>
      <c r="B7" t="s">
        <v>301</v>
      </c>
      <c r="C7" s="7">
        <f>_xlfn.XLOOKUP($B7, 'Nationaal op alfabet'!$B$2:$B$343,'Nationaal op alfabet'!G$2:G$343)</f>
        <v>3.8470588235294114</v>
      </c>
      <c r="D7" s="8">
        <f>_xlfn.XLOOKUP($B7, 'Nationaal op alfabet'!$B$2:$B$343,'Nationaal op alfabet'!E$2:E$343)</f>
        <v>111</v>
      </c>
      <c r="E7" s="8">
        <f>_xlfn.XLOOKUP($B7, 'Per provincie'!C$2:C$343, 'Per provincie'!F$2:F$343)</f>
        <v>12</v>
      </c>
      <c r="F7" s="8" t="str">
        <f>_xlfn.XLOOKUP($B7, 'Per provincie'!C$2:C$343, 'Per provincie'!D$2:D$343)</f>
        <v>In de nieuwe Lokale Inclusie Agenda gaat de gemeente aan de slag met openstelling van toiletten</v>
      </c>
      <c r="G7" s="7">
        <f>_xlfn.XLOOKUP($B7, 'Nationaal op alfabet'!$B$2:$B$343,'Nationaal op alfabet'!H$2:H$343)</f>
        <v>8.1470588235294112</v>
      </c>
      <c r="H7" s="7">
        <f>_xlfn.XLOOKUP($B7, 'Nationaal op alfabet'!$B$2:$B$343,'Nationaal op alfabet'!I$2:I$343)</f>
        <v>4.5882352941176467</v>
      </c>
      <c r="I7" s="7">
        <f>_xlfn.XLOOKUP($B7, 'Nationaal op alfabet'!$B$2:$B$343,'Nationaal op alfabet'!J$2:J$343)</f>
        <v>2</v>
      </c>
      <c r="J7" s="7">
        <f>_xlfn.XLOOKUP($B7, 'Nationaal op alfabet'!$B$2:$B$343,'Nationaal op alfabet'!K$2:K$343)</f>
        <v>2.5</v>
      </c>
      <c r="K7" s="17">
        <f>_xlfn.XLOOKUP($B7, 'Nationaal op alfabet'!$B$2:$B$343,'Nationaal op alfabet'!L$2:L$343)</f>
        <v>23</v>
      </c>
      <c r="M7" s="25">
        <f>_xlfn.XLOOKUP($B7, 'Nationaal op alfabet'!$B$2:$B$343,'Nationaal op alfabet'!N$2:N$343)</f>
        <v>0</v>
      </c>
      <c r="N7" s="25">
        <f>_xlfn.XLOOKUP($B7, 'Nationaal op alfabet'!$B$2:$B$343,'Nationaal op alfabet'!O$2:O$343)</f>
        <v>0.17391304347826086</v>
      </c>
      <c r="O7" s="25">
        <f>_xlfn.XLOOKUP($B7, 'Nationaal op alfabet'!$B$2:$B$343,'Nationaal op alfabet'!P$2:P$343)</f>
        <v>0.2608695652173913</v>
      </c>
      <c r="P7" s="25">
        <f>_xlfn.XLOOKUP($B7, 'Nationaal op alfabet'!$B$2:$B$343,'Nationaal op alfabet'!Q$2:Q$343)</f>
        <v>4.3478260869565216E-2</v>
      </c>
      <c r="Q7" s="25">
        <f>_xlfn.XLOOKUP($B7, 'Nationaal op alfabet'!$B$2:$B$343,'Nationaal op alfabet'!R$2:R$343)</f>
        <v>0.91304347826086951</v>
      </c>
      <c r="R7" s="25">
        <f>_xlfn.XLOOKUP($B7, 'Nationaal op alfabet'!$B$2:$B$343,'Nationaal op alfabet'!S$2:S$343)</f>
        <v>0</v>
      </c>
      <c r="S7" s="25">
        <f>_xlfn.XLOOKUP($B7, 'Nationaal op alfabet'!$B$2:$B$343,'Nationaal op alfabet'!T$2:T$343)</f>
        <v>0</v>
      </c>
    </row>
    <row r="8" spans="1:24">
      <c r="A8" t="s">
        <v>64</v>
      </c>
      <c r="B8" t="s">
        <v>313</v>
      </c>
      <c r="C8" s="7">
        <f>_xlfn.XLOOKUP($B8, 'Nationaal op alfabet'!$B$2:$B$343,'Nationaal op alfabet'!G$2:G$343)</f>
        <v>3.803267973856209</v>
      </c>
      <c r="D8" s="8">
        <f>_xlfn.XLOOKUP($B8, 'Nationaal op alfabet'!$B$2:$B$343,'Nationaal op alfabet'!E$2:E$343)</f>
        <v>117</v>
      </c>
      <c r="E8" s="8">
        <f>_xlfn.XLOOKUP($B8, 'Per provincie'!C$2:C$343, 'Per provincie'!F$2:F$343)</f>
        <v>13</v>
      </c>
      <c r="F8" s="8">
        <f>_xlfn.XLOOKUP($B8, 'Per provincie'!C$2:C$343, 'Per provincie'!D$2:D$343)</f>
        <v>0</v>
      </c>
      <c r="G8" s="7">
        <f>_xlfn.XLOOKUP($B8, 'Nationaal op alfabet'!$B$2:$B$343,'Nationaal op alfabet'!H$2:H$343)</f>
        <v>6.0294117647058822</v>
      </c>
      <c r="H8" s="7">
        <f>_xlfn.XLOOKUP($B8, 'Nationaal op alfabet'!$B$2:$B$343,'Nationaal op alfabet'!I$2:I$343)</f>
        <v>7.7647058823529411</v>
      </c>
      <c r="I8" s="7">
        <f>_xlfn.XLOOKUP($B8, 'Nationaal op alfabet'!$B$2:$B$343,'Nationaal op alfabet'!J$2:J$343)</f>
        <v>2.6111111111111112</v>
      </c>
      <c r="J8" s="7">
        <f>_xlfn.XLOOKUP($B8, 'Nationaal op alfabet'!$B$2:$B$343,'Nationaal op alfabet'!K$2:K$343)</f>
        <v>0</v>
      </c>
      <c r="K8" s="17">
        <f>_xlfn.XLOOKUP($B8, 'Nationaal op alfabet'!$B$2:$B$343,'Nationaal op alfabet'!L$2:L$343)</f>
        <v>36</v>
      </c>
      <c r="M8" s="25">
        <f>_xlfn.XLOOKUP($B8, 'Nationaal op alfabet'!$B$2:$B$343,'Nationaal op alfabet'!N$2:N$343)</f>
        <v>2.7777777777777776E-2</v>
      </c>
      <c r="N8" s="25">
        <f>_xlfn.XLOOKUP($B8, 'Nationaal op alfabet'!$B$2:$B$343,'Nationaal op alfabet'!O$2:O$343)</f>
        <v>0.30555555555555558</v>
      </c>
      <c r="O8" s="25">
        <f>_xlfn.XLOOKUP($B8, 'Nationaal op alfabet'!$B$2:$B$343,'Nationaal op alfabet'!P$2:P$343)</f>
        <v>0.1111111111111111</v>
      </c>
      <c r="P8" s="25">
        <f>_xlfn.XLOOKUP($B8, 'Nationaal op alfabet'!$B$2:$B$343,'Nationaal op alfabet'!Q$2:Q$343)</f>
        <v>0.1388888888888889</v>
      </c>
      <c r="Q8" s="25">
        <f>_xlfn.XLOOKUP($B8, 'Nationaal op alfabet'!$B$2:$B$343,'Nationaal op alfabet'!R$2:R$343)</f>
        <v>1</v>
      </c>
      <c r="R8" s="25">
        <f>_xlfn.XLOOKUP($B8, 'Nationaal op alfabet'!$B$2:$B$343,'Nationaal op alfabet'!S$2:S$343)</f>
        <v>0</v>
      </c>
      <c r="S8" s="25">
        <f>_xlfn.XLOOKUP($B8, 'Nationaal op alfabet'!$B$2:$B$343,'Nationaal op alfabet'!T$2:T$343)</f>
        <v>0</v>
      </c>
    </row>
    <row r="9" spans="1:24">
      <c r="A9" t="s">
        <v>64</v>
      </c>
      <c r="B9" t="s">
        <v>373</v>
      </c>
      <c r="C9" s="7">
        <f>_xlfn.XLOOKUP($B9, 'Nationaal op alfabet'!$B$2:$B$343,'Nationaal op alfabet'!G$2:G$343)</f>
        <v>3.6877828054298645</v>
      </c>
      <c r="D9" s="8">
        <f>_xlfn.XLOOKUP($B9, 'Nationaal op alfabet'!$B$2:$B$343,'Nationaal op alfabet'!E$2:E$343)</f>
        <v>130</v>
      </c>
      <c r="E9" s="8">
        <f>_xlfn.XLOOKUP($B9, 'Per provincie'!C$2:C$343, 'Per provincie'!F$2:F$343)</f>
        <v>18</v>
      </c>
      <c r="F9" s="8">
        <f>_xlfn.XLOOKUP($B9, 'Per provincie'!C$2:C$343, 'Per provincie'!D$2:D$343)</f>
        <v>0</v>
      </c>
      <c r="G9" s="7">
        <f>_xlfn.XLOOKUP($B9, 'Nationaal op alfabet'!$B$2:$B$343,'Nationaal op alfabet'!H$2:H$343)</f>
        <v>7.4705882352941178</v>
      </c>
      <c r="H9" s="7">
        <f>_xlfn.XLOOKUP($B9, 'Nationaal op alfabet'!$B$2:$B$343,'Nationaal op alfabet'!I$2:I$343)</f>
        <v>6.3529411764705879</v>
      </c>
      <c r="I9" s="7">
        <f>_xlfn.XLOOKUP($B9, 'Nationaal op alfabet'!$B$2:$B$343,'Nationaal op alfabet'!J$2:J$343)</f>
        <v>2.3076923076923079</v>
      </c>
      <c r="J9" s="7">
        <f>_xlfn.XLOOKUP($B9, 'Nationaal op alfabet'!$B$2:$B$343,'Nationaal op alfabet'!K$2:K$343)</f>
        <v>0</v>
      </c>
      <c r="K9" s="17">
        <f>_xlfn.XLOOKUP($B9, 'Nationaal op alfabet'!$B$2:$B$343,'Nationaal op alfabet'!L$2:L$343)</f>
        <v>13</v>
      </c>
      <c r="M9" s="25">
        <f>_xlfn.XLOOKUP($B9, 'Nationaal op alfabet'!$B$2:$B$343,'Nationaal op alfabet'!N$2:N$343)</f>
        <v>0</v>
      </c>
      <c r="N9" s="25">
        <f>_xlfn.XLOOKUP($B9, 'Nationaal op alfabet'!$B$2:$B$343,'Nationaal op alfabet'!O$2:O$343)</f>
        <v>0.23076923076923078</v>
      </c>
      <c r="O9" s="25">
        <f>_xlfn.XLOOKUP($B9, 'Nationaal op alfabet'!$B$2:$B$343,'Nationaal op alfabet'!P$2:P$343)</f>
        <v>0.15384615384615385</v>
      </c>
      <c r="P9" s="25">
        <f>_xlfn.XLOOKUP($B9, 'Nationaal op alfabet'!$B$2:$B$343,'Nationaal op alfabet'!Q$2:Q$343)</f>
        <v>0.15384615384615385</v>
      </c>
      <c r="Q9" s="25">
        <f>_xlfn.XLOOKUP($B9, 'Nationaal op alfabet'!$B$2:$B$343,'Nationaal op alfabet'!R$2:R$343)</f>
        <v>1</v>
      </c>
      <c r="R9" s="25">
        <f>_xlfn.XLOOKUP($B9, 'Nationaal op alfabet'!$B$2:$B$343,'Nationaal op alfabet'!S$2:S$343)</f>
        <v>0</v>
      </c>
      <c r="S9" s="25">
        <f>_xlfn.XLOOKUP($B9, 'Nationaal op alfabet'!$B$2:$B$343,'Nationaal op alfabet'!T$2:T$343)</f>
        <v>0</v>
      </c>
    </row>
    <row r="10" spans="1:24">
      <c r="A10" t="s">
        <v>64</v>
      </c>
      <c r="B10" t="s">
        <v>237</v>
      </c>
      <c r="C10" s="7">
        <f>_xlfn.XLOOKUP($B10, 'Nationaal op alfabet'!$B$2:$B$343,'Nationaal op alfabet'!G$2:G$343)</f>
        <v>3.4950326797385625</v>
      </c>
      <c r="D10" s="8">
        <f>_xlfn.XLOOKUP($B10, 'Nationaal op alfabet'!$B$2:$B$343,'Nationaal op alfabet'!E$2:E$343)</f>
        <v>149</v>
      </c>
      <c r="E10" s="8">
        <f>_xlfn.XLOOKUP($B10, 'Per provincie'!C$2:C$343, 'Per provincie'!F$2:F$343)</f>
        <v>21</v>
      </c>
      <c r="F10" s="8">
        <f>_xlfn.XLOOKUP($B10, 'Per provincie'!C$2:C$343, 'Per provincie'!D$2:D$343)</f>
        <v>0</v>
      </c>
      <c r="G10" s="7">
        <f>_xlfn.XLOOKUP($B10, 'Nationaal op alfabet'!$B$2:$B$343,'Nationaal op alfabet'!H$2:H$343)</f>
        <v>6.4411764705882355</v>
      </c>
      <c r="H10" s="7">
        <f>_xlfn.XLOOKUP($B10, 'Nationaal op alfabet'!$B$2:$B$343,'Nationaal op alfabet'!I$2:I$343)</f>
        <v>4.4117647058823533</v>
      </c>
      <c r="I10" s="7">
        <f>_xlfn.XLOOKUP($B10, 'Nationaal op alfabet'!$B$2:$B$343,'Nationaal op alfabet'!J$2:J$343)</f>
        <v>3.3111111111111113</v>
      </c>
      <c r="J10" s="7">
        <f>_xlfn.XLOOKUP($B10, 'Nationaal op alfabet'!$B$2:$B$343,'Nationaal op alfabet'!K$2:K$343)</f>
        <v>0</v>
      </c>
      <c r="K10" s="17">
        <f>_xlfn.XLOOKUP($B10, 'Nationaal op alfabet'!$B$2:$B$343,'Nationaal op alfabet'!L$2:L$343)</f>
        <v>30</v>
      </c>
      <c r="M10" s="25">
        <f>_xlfn.XLOOKUP($B10, 'Nationaal op alfabet'!$B$2:$B$343,'Nationaal op alfabet'!N$2:N$343)</f>
        <v>0.13333333333333333</v>
      </c>
      <c r="N10" s="25">
        <f>_xlfn.XLOOKUP($B10, 'Nationaal op alfabet'!$B$2:$B$343,'Nationaal op alfabet'!O$2:O$343)</f>
        <v>0.43333333333333335</v>
      </c>
      <c r="O10" s="25">
        <f>_xlfn.XLOOKUP($B10, 'Nationaal op alfabet'!$B$2:$B$343,'Nationaal op alfabet'!P$2:P$343)</f>
        <v>0.2</v>
      </c>
      <c r="P10" s="25">
        <f>_xlfn.XLOOKUP($B10, 'Nationaal op alfabet'!$B$2:$B$343,'Nationaal op alfabet'!Q$2:Q$343)</f>
        <v>6.6666666666666666E-2</v>
      </c>
      <c r="Q10" s="25">
        <f>_xlfn.XLOOKUP($B10, 'Nationaal op alfabet'!$B$2:$B$343,'Nationaal op alfabet'!R$2:R$343)</f>
        <v>0.93333333333333335</v>
      </c>
      <c r="R10" s="25">
        <f>_xlfn.XLOOKUP($B10, 'Nationaal op alfabet'!$B$2:$B$343,'Nationaal op alfabet'!S$2:S$343)</f>
        <v>0</v>
      </c>
      <c r="S10" s="25">
        <f>_xlfn.XLOOKUP($B10, 'Nationaal op alfabet'!$B$2:$B$343,'Nationaal op alfabet'!T$2:T$343)</f>
        <v>0</v>
      </c>
    </row>
    <row r="11" spans="1:24">
      <c r="A11" t="s">
        <v>64</v>
      </c>
      <c r="B11" t="s">
        <v>232</v>
      </c>
      <c r="C11" s="7">
        <f>_xlfn.XLOOKUP($B11, 'Nationaal op alfabet'!$B$2:$B$343,'Nationaal op alfabet'!G$2:G$343)</f>
        <v>2.2700534759358288</v>
      </c>
      <c r="D11" s="8">
        <f>_xlfn.XLOOKUP($B11, 'Nationaal op alfabet'!$B$2:$B$343,'Nationaal op alfabet'!E$2:E$343)</f>
        <v>254</v>
      </c>
      <c r="E11" s="8">
        <f>_xlfn.XLOOKUP($B11, 'Per provincie'!C$2:C$343, 'Per provincie'!F$2:F$343)</f>
        <v>43</v>
      </c>
      <c r="F11" s="8">
        <f>_xlfn.XLOOKUP($B11, 'Per provincie'!C$2:C$343, 'Per provincie'!D$2:D$343)</f>
        <v>0</v>
      </c>
      <c r="G11" s="7">
        <f>_xlfn.XLOOKUP($B11, 'Nationaal op alfabet'!$B$2:$B$343,'Nationaal op alfabet'!H$2:H$343)</f>
        <v>3.1176470588235294</v>
      </c>
      <c r="H11" s="7">
        <f>_xlfn.XLOOKUP($B11, 'Nationaal op alfabet'!$B$2:$B$343,'Nationaal op alfabet'!I$2:I$343)</f>
        <v>3.3235294117647056</v>
      </c>
      <c r="I11" s="7">
        <f>_xlfn.XLOOKUP($B11, 'Nationaal op alfabet'!$B$2:$B$343,'Nationaal op alfabet'!J$2:J$343)</f>
        <v>2.4545454545454546</v>
      </c>
      <c r="J11" s="7">
        <f>_xlfn.XLOOKUP($B11, 'Nationaal op alfabet'!$B$2:$B$343,'Nationaal op alfabet'!K$2:K$343)</f>
        <v>0</v>
      </c>
      <c r="K11" s="17">
        <f>_xlfn.XLOOKUP($B11, 'Nationaal op alfabet'!$B$2:$B$343,'Nationaal op alfabet'!L$2:L$343)</f>
        <v>22</v>
      </c>
      <c r="M11" s="25">
        <f>_xlfn.XLOOKUP($B11, 'Nationaal op alfabet'!$B$2:$B$343,'Nationaal op alfabet'!N$2:N$343)</f>
        <v>4.5454545454545456E-2</v>
      </c>
      <c r="N11" s="25">
        <f>_xlfn.XLOOKUP($B11, 'Nationaal op alfabet'!$B$2:$B$343,'Nationaal op alfabet'!O$2:O$343)</f>
        <v>0.31818181818181818</v>
      </c>
      <c r="O11" s="25">
        <f>_xlfn.XLOOKUP($B11, 'Nationaal op alfabet'!$B$2:$B$343,'Nationaal op alfabet'!P$2:P$343)</f>
        <v>4.5454545454545456E-2</v>
      </c>
      <c r="P11" s="25">
        <f>_xlfn.XLOOKUP($B11, 'Nationaal op alfabet'!$B$2:$B$343,'Nationaal op alfabet'!Q$2:Q$343)</f>
        <v>0</v>
      </c>
      <c r="Q11" s="25">
        <f>_xlfn.XLOOKUP($B11, 'Nationaal op alfabet'!$B$2:$B$343,'Nationaal op alfabet'!R$2:R$343)</f>
        <v>0.90909090909090906</v>
      </c>
      <c r="R11" s="25">
        <f>_xlfn.XLOOKUP($B11, 'Nationaal op alfabet'!$B$2:$B$343,'Nationaal op alfabet'!S$2:S$343)</f>
        <v>0</v>
      </c>
      <c r="S11" s="25">
        <f>_xlfn.XLOOKUP($B11, 'Nationaal op alfabet'!$B$2:$B$343,'Nationaal op alfabet'!T$2:T$343)</f>
        <v>0</v>
      </c>
    </row>
    <row r="12" spans="1:24">
      <c r="A12" t="s">
        <v>64</v>
      </c>
      <c r="B12" t="s">
        <v>257</v>
      </c>
      <c r="C12" s="7">
        <f>_xlfn.XLOOKUP($B12, 'Nationaal op alfabet'!$B$2:$B$343,'Nationaal op alfabet'!G$2:G$343)</f>
        <v>2.2392156862745098</v>
      </c>
      <c r="D12" s="8">
        <f>_xlfn.XLOOKUP($B12, 'Nationaal op alfabet'!$B$2:$B$343,'Nationaal op alfabet'!E$2:E$343)</f>
        <v>255</v>
      </c>
      <c r="E12" s="8">
        <f>_xlfn.XLOOKUP($B12, 'Per provincie'!C$2:C$343, 'Per provincie'!F$2:F$343)</f>
        <v>44</v>
      </c>
      <c r="F12" s="8">
        <f>_xlfn.XLOOKUP($B12, 'Per provincie'!C$2:C$343, 'Per provincie'!D$2:D$343)</f>
        <v>0</v>
      </c>
      <c r="G12" s="7">
        <f>_xlfn.XLOOKUP($B12, 'Nationaal op alfabet'!$B$2:$B$343,'Nationaal op alfabet'!H$2:H$343)</f>
        <v>1.6176470588235294</v>
      </c>
      <c r="H12" s="7">
        <f>_xlfn.XLOOKUP($B12, 'Nationaal op alfabet'!$B$2:$B$343,'Nationaal op alfabet'!I$2:I$343)</f>
        <v>4.9117647058823524</v>
      </c>
      <c r="I12" s="7">
        <f>_xlfn.XLOOKUP($B12, 'Nationaal op alfabet'!$B$2:$B$343,'Nationaal op alfabet'!J$2:J$343)</f>
        <v>2.3333333333333335</v>
      </c>
      <c r="J12" s="7">
        <f>_xlfn.XLOOKUP($B12, 'Nationaal op alfabet'!$B$2:$B$343,'Nationaal op alfabet'!K$2:K$343)</f>
        <v>0</v>
      </c>
      <c r="K12" s="17">
        <f>_xlfn.XLOOKUP($B12, 'Nationaal op alfabet'!$B$2:$B$343,'Nationaal op alfabet'!L$2:L$343)</f>
        <v>8</v>
      </c>
      <c r="M12" s="25">
        <f>_xlfn.XLOOKUP($B12, 'Nationaal op alfabet'!$B$2:$B$343,'Nationaal op alfabet'!N$2:N$343)</f>
        <v>0</v>
      </c>
      <c r="N12" s="25">
        <f>_xlfn.XLOOKUP($B12, 'Nationaal op alfabet'!$B$2:$B$343,'Nationaal op alfabet'!O$2:O$343)</f>
        <v>0.25</v>
      </c>
      <c r="O12" s="25">
        <f>_xlfn.XLOOKUP($B12, 'Nationaal op alfabet'!$B$2:$B$343,'Nationaal op alfabet'!P$2:P$343)</f>
        <v>0.125</v>
      </c>
      <c r="P12" s="25">
        <f>_xlfn.XLOOKUP($B12, 'Nationaal op alfabet'!$B$2:$B$343,'Nationaal op alfabet'!Q$2:Q$343)</f>
        <v>0.125</v>
      </c>
      <c r="Q12" s="25">
        <f>_xlfn.XLOOKUP($B12, 'Nationaal op alfabet'!$B$2:$B$343,'Nationaal op alfabet'!R$2:R$343)</f>
        <v>1</v>
      </c>
      <c r="R12" s="25">
        <f>_xlfn.XLOOKUP($B12, 'Nationaal op alfabet'!$B$2:$B$343,'Nationaal op alfabet'!S$2:S$343)</f>
        <v>0</v>
      </c>
      <c r="S12" s="25">
        <f>_xlfn.XLOOKUP($B12, 'Nationaal op alfabet'!$B$2:$B$343,'Nationaal op alfabet'!T$2:T$343)</f>
        <v>0</v>
      </c>
    </row>
    <row r="13" spans="1:24">
      <c r="A13" t="s">
        <v>64</v>
      </c>
      <c r="B13" t="s">
        <v>381</v>
      </c>
      <c r="C13" s="7">
        <f>_xlfn.XLOOKUP($B13, 'Nationaal op alfabet'!$B$2:$B$343,'Nationaal op alfabet'!G$2:G$343)</f>
        <v>1.9454545454545458</v>
      </c>
      <c r="D13" s="8">
        <f>_xlfn.XLOOKUP($B13, 'Nationaal op alfabet'!$B$2:$B$343,'Nationaal op alfabet'!E$2:E$343)</f>
        <v>280</v>
      </c>
      <c r="E13" s="8">
        <f>_xlfn.XLOOKUP($B13, 'Per provincie'!C$2:C$343, 'Per provincie'!F$2:F$343)</f>
        <v>47</v>
      </c>
      <c r="F13" s="8">
        <f>_xlfn.XLOOKUP($B13, 'Per provincie'!C$2:C$343, 'Per provincie'!D$2:D$343)</f>
        <v>0</v>
      </c>
      <c r="G13" s="7">
        <f>_xlfn.XLOOKUP($B13, 'Nationaal op alfabet'!$B$2:$B$343,'Nationaal op alfabet'!H$2:H$343)</f>
        <v>0.82352941176470584</v>
      </c>
      <c r="H13" s="7">
        <f>_xlfn.XLOOKUP($B13, 'Nationaal op alfabet'!$B$2:$B$343,'Nationaal op alfabet'!I$2:I$343)</f>
        <v>4.1764705882352944</v>
      </c>
      <c r="I13" s="7">
        <f>_xlfn.XLOOKUP($B13, 'Nationaal op alfabet'!$B$2:$B$343,'Nationaal op alfabet'!J$2:J$343)</f>
        <v>2.3636363636363638</v>
      </c>
      <c r="J13" s="7">
        <f>_xlfn.XLOOKUP($B13, 'Nationaal op alfabet'!$B$2:$B$343,'Nationaal op alfabet'!K$2:K$343)</f>
        <v>0</v>
      </c>
      <c r="K13" s="17">
        <f>_xlfn.XLOOKUP($B13, 'Nationaal op alfabet'!$B$2:$B$343,'Nationaal op alfabet'!L$2:L$343)</f>
        <v>11</v>
      </c>
      <c r="M13" s="25">
        <f>_xlfn.XLOOKUP($B13, 'Nationaal op alfabet'!$B$2:$B$343,'Nationaal op alfabet'!N$2:N$343)</f>
        <v>0</v>
      </c>
      <c r="N13" s="25">
        <f>_xlfn.XLOOKUP($B13, 'Nationaal op alfabet'!$B$2:$B$343,'Nationaal op alfabet'!O$2:O$343)</f>
        <v>0.27272727272727271</v>
      </c>
      <c r="O13" s="25">
        <f>_xlfn.XLOOKUP($B13, 'Nationaal op alfabet'!$B$2:$B$343,'Nationaal op alfabet'!P$2:P$343)</f>
        <v>9.0909090909090912E-2</v>
      </c>
      <c r="P13" s="25">
        <f>_xlfn.XLOOKUP($B13, 'Nationaal op alfabet'!$B$2:$B$343,'Nationaal op alfabet'!Q$2:Q$343)</f>
        <v>9.0909090909090912E-2</v>
      </c>
      <c r="Q13" s="25">
        <f>_xlfn.XLOOKUP($B13, 'Nationaal op alfabet'!$B$2:$B$343,'Nationaal op alfabet'!R$2:R$343)</f>
        <v>1</v>
      </c>
      <c r="R13" s="25">
        <f>_xlfn.XLOOKUP($B13, 'Nationaal op alfabet'!$B$2:$B$343,'Nationaal op alfabet'!S$2:S$343)</f>
        <v>0</v>
      </c>
      <c r="S13" s="25">
        <f>_xlfn.XLOOKUP($B13, 'Nationaal op alfabet'!$B$2:$B$343,'Nationaal op alfabet'!T$2:T$343)</f>
        <v>0</v>
      </c>
    </row>
    <row r="14" spans="1:24">
      <c r="D14" s="7"/>
      <c r="K14" s="7"/>
      <c r="P14" s="8"/>
      <c r="S14" s="8"/>
    </row>
    <row r="15" spans="1:24">
      <c r="D15" s="7"/>
      <c r="K15" s="7"/>
      <c r="P15" s="8"/>
      <c r="S15" s="8"/>
    </row>
    <row r="16" spans="1:24">
      <c r="D16" s="7"/>
      <c r="K16" s="7"/>
      <c r="P16" s="8"/>
      <c r="S16" s="8"/>
    </row>
    <row r="17" spans="4:19">
      <c r="D17" s="7"/>
      <c r="K17" s="7"/>
      <c r="P17" s="8"/>
      <c r="S17" s="8"/>
    </row>
    <row r="18" spans="4:19">
      <c r="D18" s="7"/>
      <c r="K18" s="7"/>
      <c r="P18" s="8"/>
      <c r="S18" s="8"/>
    </row>
    <row r="19" spans="4:19">
      <c r="D19" s="7"/>
      <c r="K19" s="7"/>
      <c r="P19" s="8"/>
      <c r="S19" s="8"/>
    </row>
    <row r="20" spans="4:19">
      <c r="D20" s="7"/>
      <c r="K20" s="7"/>
      <c r="P20" s="8"/>
      <c r="S20" s="8"/>
    </row>
    <row r="21" spans="4:19">
      <c r="D21" s="7"/>
      <c r="K21" s="7"/>
      <c r="P21" s="8"/>
      <c r="S21" s="8"/>
    </row>
    <row r="22" spans="4:19">
      <c r="D22" s="7"/>
      <c r="K22" s="7"/>
      <c r="P22" s="8"/>
      <c r="S22" s="8"/>
    </row>
    <row r="23" spans="4:19">
      <c r="D23" s="7"/>
      <c r="K23" s="7"/>
      <c r="P23" s="8"/>
      <c r="S23" s="8"/>
    </row>
    <row r="24" spans="4:19">
      <c r="D24" s="7"/>
      <c r="K24" s="7"/>
      <c r="P24" s="8"/>
      <c r="S24" s="8"/>
    </row>
    <row r="25" spans="4:19">
      <c r="D25" s="7"/>
      <c r="K25" s="7"/>
      <c r="P25" s="8"/>
      <c r="S25" s="8"/>
    </row>
    <row r="26" spans="4:19">
      <c r="D26" s="7"/>
      <c r="K26" s="7"/>
      <c r="P26" s="8"/>
      <c r="S26" s="8"/>
    </row>
    <row r="27" spans="4:19">
      <c r="D27" s="7"/>
      <c r="K27" s="7"/>
      <c r="P27" s="8"/>
      <c r="S27" s="8"/>
    </row>
    <row r="28" spans="4:19">
      <c r="D28" s="7"/>
      <c r="K28" s="7"/>
      <c r="P28" s="8"/>
      <c r="S28" s="8"/>
    </row>
    <row r="29" spans="4:19">
      <c r="D29" s="7"/>
      <c r="K29" s="7"/>
      <c r="P29" s="8"/>
      <c r="S29" s="8"/>
    </row>
    <row r="30" spans="4:19">
      <c r="D30" s="7"/>
      <c r="K30" s="7"/>
      <c r="P30" s="8"/>
      <c r="S30" s="8"/>
    </row>
    <row r="31" spans="4:19">
      <c r="D31" s="7"/>
      <c r="K31" s="7"/>
      <c r="P31" s="8"/>
      <c r="S31" s="8"/>
    </row>
    <row r="32" spans="4: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X39">
    <sortCondition ref="D2:D39"/>
  </sortState>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F016-FA30-E44D-9750-732D00D498AB}">
  <dimension ref="A1:S37"/>
  <sheetViews>
    <sheetView workbookViewId="0">
      <pane ySplit="1" topLeftCell="A2" activePane="bottomLeft" state="frozen"/>
      <selection pane="bottomLeft" sqref="A1:XFD1048576"/>
    </sheetView>
  </sheetViews>
  <sheetFormatPr defaultColWidth="11" defaultRowHeight="15.95"/>
  <cols>
    <col min="1" max="1" width="11.5" bestFit="1" customWidth="1"/>
    <col min="2" max="2" width="20" bestFit="1" customWidth="1"/>
    <col min="3" max="3" width="12.625" customWidth="1"/>
    <col min="4" max="4" width="10" bestFit="1" customWidth="1"/>
    <col min="5" max="5" width="12" bestFit="1" customWidth="1"/>
    <col min="6" max="6" width="128.625" customWidth="1"/>
    <col min="7" max="7" width="10.5" bestFit="1" customWidth="1"/>
    <col min="8" max="8" width="12" bestFit="1"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64</v>
      </c>
      <c r="B2" t="s">
        <v>317</v>
      </c>
      <c r="C2" s="7">
        <f>_xlfn.XLOOKUP($B2, 'Nationaal op alfabet'!$B$2:$B$343,'Nationaal op alfabet'!G$2:G$343)</f>
        <v>4.1019892014776929</v>
      </c>
      <c r="D2" s="8">
        <f>_xlfn.XLOOKUP($B2, 'Nationaal op alfabet'!$B$2:$B$343,'Nationaal op alfabet'!E$2:E$343)</f>
        <v>85</v>
      </c>
      <c r="E2" s="8">
        <f>_xlfn.XLOOKUP($B2, 'Per provincie'!C$2:C$343, 'Per provincie'!F$2:F$343)</f>
        <v>8</v>
      </c>
      <c r="F2" s="8" t="str">
        <f>_xlfn.XLOOKUP($B2, 'Per provincie'!C$2:C$343, 'Per provincie'!D$2:D$343)</f>
        <v>Ondanks structurele aandacht van de gemeente is het aantal toiletten relatief laag voor het aantal inwoners en verblijfstoeristen in de stad.</v>
      </c>
      <c r="G2" s="7">
        <f>_xlfn.XLOOKUP($B2, 'Nationaal op alfabet'!$B$2:$B$343,'Nationaal op alfabet'!H$2:H$343)</f>
        <v>5.0882352941176467</v>
      </c>
      <c r="H2" s="7">
        <f>_xlfn.XLOOKUP($B2, 'Nationaal op alfabet'!$B$2:$B$343,'Nationaal op alfabet'!I$2:I$343)</f>
        <v>2.7647058823529411</v>
      </c>
      <c r="I2" s="7">
        <f>_xlfn.XLOOKUP($B2, 'Nationaal op alfabet'!$B$2:$B$343,'Nationaal op alfabet'!J$2:J$343)</f>
        <v>2.3285024154589373</v>
      </c>
      <c r="J2" s="7">
        <f>_xlfn.XLOOKUP($B2, 'Nationaal op alfabet'!$B$2:$B$343,'Nationaal op alfabet'!K$2:K$343)</f>
        <v>8</v>
      </c>
      <c r="K2" s="17">
        <f>_xlfn.XLOOKUP($B2, 'Nationaal op alfabet'!$B$2:$B$343,'Nationaal op alfabet'!L$2:L$343)</f>
        <v>207</v>
      </c>
      <c r="M2" s="25">
        <f>_xlfn.XLOOKUP($B2, 'Nationaal op alfabet'!$B$2:$B$343,'Nationaal op alfabet'!N$2:N$343)</f>
        <v>8.6956521739130432E-2</v>
      </c>
      <c r="N2" s="25">
        <f>_xlfn.XLOOKUP($B2, 'Nationaal op alfabet'!$B$2:$B$343,'Nationaal op alfabet'!O$2:O$343)</f>
        <v>0.2560386473429952</v>
      </c>
      <c r="O2" s="25">
        <f>_xlfn.XLOOKUP($B2, 'Nationaal op alfabet'!$B$2:$B$343,'Nationaal op alfabet'!P$2:P$343)</f>
        <v>0.10144927536231885</v>
      </c>
      <c r="P2" s="25">
        <f>_xlfn.XLOOKUP($B2, 'Nationaal op alfabet'!$B$2:$B$343,'Nationaal op alfabet'!Q$2:Q$343)</f>
        <v>4.3478260869565216E-2</v>
      </c>
      <c r="Q2" s="25">
        <f>_xlfn.XLOOKUP($B2, 'Nationaal op alfabet'!$B$2:$B$343,'Nationaal op alfabet'!R$2:R$343)</f>
        <v>0.94202898550724634</v>
      </c>
      <c r="R2" s="25">
        <f>_xlfn.XLOOKUP($B2, 'Nationaal op alfabet'!$B$2:$B$343,'Nationaal op alfabet'!S$2:S$343)</f>
        <v>1.4492753623188406E-2</v>
      </c>
      <c r="S2" s="25">
        <f>_xlfn.XLOOKUP($B2, 'Nationaal op alfabet'!$B$2:$B$343,'Nationaal op alfabet'!T$2:T$343)</f>
        <v>5.3140096618357488E-2</v>
      </c>
    </row>
    <row r="3" spans="1:19">
      <c r="A3" t="s">
        <v>64</v>
      </c>
      <c r="B3" t="s">
        <v>227</v>
      </c>
      <c r="C3" s="7">
        <f>_xlfn.XLOOKUP($B3, 'Nationaal op alfabet'!$B$2:$B$343,'Nationaal op alfabet'!G$2:G$343)</f>
        <v>3.7442352941176473</v>
      </c>
      <c r="D3" s="8">
        <f>_xlfn.XLOOKUP($B3, 'Nationaal op alfabet'!$B$2:$B$343,'Nationaal op alfabet'!E$2:E$343)</f>
        <v>120</v>
      </c>
      <c r="E3" s="8">
        <f>_xlfn.XLOOKUP($B3, 'Per provincie'!C$2:C$343, 'Per provincie'!F$2:F$343)</f>
        <v>15</v>
      </c>
      <c r="F3" s="8">
        <f>_xlfn.XLOOKUP($B3, 'Per provincie'!C$2:C$343, 'Per provincie'!D$2:D$343)</f>
        <v>0</v>
      </c>
      <c r="G3" s="7">
        <f>_xlfn.XLOOKUP($B3, 'Nationaal op alfabet'!$B$2:$B$343,'Nationaal op alfabet'!H$2:H$343)</f>
        <v>8.235294117647058</v>
      </c>
      <c r="H3" s="7">
        <f>_xlfn.XLOOKUP($B3, 'Nationaal op alfabet'!$B$2:$B$343,'Nationaal op alfabet'!I$2:I$343)</f>
        <v>5.2058823529411766</v>
      </c>
      <c r="I3" s="7">
        <f>_xlfn.XLOOKUP($B3, 'Nationaal op alfabet'!$B$2:$B$343,'Nationaal op alfabet'!J$2:J$343)</f>
        <v>2.64</v>
      </c>
      <c r="J3" s="7">
        <f>_xlfn.XLOOKUP($B3, 'Nationaal op alfabet'!$B$2:$B$343,'Nationaal op alfabet'!K$2:K$343)</f>
        <v>0</v>
      </c>
      <c r="K3" s="17">
        <f>_xlfn.XLOOKUP($B3, 'Nationaal op alfabet'!$B$2:$B$343,'Nationaal op alfabet'!L$2:L$343)</f>
        <v>25</v>
      </c>
      <c r="M3" s="25">
        <f>_xlfn.XLOOKUP($B3, 'Nationaal op alfabet'!$B$2:$B$343,'Nationaal op alfabet'!N$2:N$343)</f>
        <v>0.12</v>
      </c>
      <c r="N3" s="25">
        <f>_xlfn.XLOOKUP($B3, 'Nationaal op alfabet'!$B$2:$B$343,'Nationaal op alfabet'!O$2:O$343)</f>
        <v>0.24</v>
      </c>
      <c r="O3" s="25">
        <f>_xlfn.XLOOKUP($B3, 'Nationaal op alfabet'!$B$2:$B$343,'Nationaal op alfabet'!P$2:P$343)</f>
        <v>0.16</v>
      </c>
      <c r="P3" s="25">
        <f>_xlfn.XLOOKUP($B3, 'Nationaal op alfabet'!$B$2:$B$343,'Nationaal op alfabet'!Q$2:Q$343)</f>
        <v>0</v>
      </c>
      <c r="Q3" s="25">
        <f>_xlfn.XLOOKUP($B3, 'Nationaal op alfabet'!$B$2:$B$343,'Nationaal op alfabet'!R$2:R$343)</f>
        <v>1</v>
      </c>
      <c r="R3" s="25">
        <f>_xlfn.XLOOKUP($B3, 'Nationaal op alfabet'!$B$2:$B$343,'Nationaal op alfabet'!S$2:S$343)</f>
        <v>0</v>
      </c>
      <c r="S3" s="25">
        <f>_xlfn.XLOOKUP($B3, 'Nationaal op alfabet'!$B$2:$B$343,'Nationaal op alfabet'!T$2:T$343)</f>
        <v>0</v>
      </c>
    </row>
    <row r="4" spans="1:19">
      <c r="A4" t="s">
        <v>64</v>
      </c>
      <c r="B4" t="s">
        <v>210</v>
      </c>
      <c r="C4" s="7">
        <f>_xlfn.XLOOKUP($B4, 'Nationaal op alfabet'!$B$2:$B$343,'Nationaal op alfabet'!G$2:G$343)</f>
        <v>3.7235711305798915</v>
      </c>
      <c r="D4" s="8">
        <f>_xlfn.XLOOKUP($B4, 'Nationaal op alfabet'!$B$2:$B$343,'Nationaal op alfabet'!E$2:E$343)</f>
        <v>124</v>
      </c>
      <c r="E4" s="8">
        <f>_xlfn.XLOOKUP($B4, 'Per provincie'!C$2:C$343, 'Per provincie'!F$2:F$343)</f>
        <v>16</v>
      </c>
      <c r="F4" s="8">
        <f>_xlfn.XLOOKUP($B4, 'Per provincie'!C$2:C$343, 'Per provincie'!D$2:D$343)</f>
        <v>0</v>
      </c>
      <c r="G4" s="7">
        <f>_xlfn.XLOOKUP($B4, 'Nationaal op alfabet'!$B$2:$B$343,'Nationaal op alfabet'!H$2:H$343)</f>
        <v>7.3235294117647056</v>
      </c>
      <c r="H4" s="7">
        <f>_xlfn.XLOOKUP($B4, 'Nationaal op alfabet'!$B$2:$B$343,'Nationaal op alfabet'!I$2:I$343)</f>
        <v>6.5</v>
      </c>
      <c r="I4" s="7">
        <f>_xlfn.XLOOKUP($B4, 'Nationaal op alfabet'!$B$2:$B$343,'Nationaal op alfabet'!J$2:J$343)</f>
        <v>2.397163120567376</v>
      </c>
      <c r="J4" s="7">
        <f>_xlfn.XLOOKUP($B4, 'Nationaal op alfabet'!$B$2:$B$343,'Nationaal op alfabet'!K$2:K$343)</f>
        <v>0</v>
      </c>
      <c r="K4" s="17">
        <f>_xlfn.XLOOKUP($B4, 'Nationaal op alfabet'!$B$2:$B$343,'Nationaal op alfabet'!L$2:L$343)</f>
        <v>47</v>
      </c>
      <c r="M4" s="25">
        <f>_xlfn.XLOOKUP($B4, 'Nationaal op alfabet'!$B$2:$B$343,'Nationaal op alfabet'!N$2:N$343)</f>
        <v>0</v>
      </c>
      <c r="N4" s="25">
        <f>_xlfn.XLOOKUP($B4, 'Nationaal op alfabet'!$B$2:$B$343,'Nationaal op alfabet'!O$2:O$343)</f>
        <v>0.2978723404255319</v>
      </c>
      <c r="O4" s="25">
        <f>_xlfn.XLOOKUP($B4, 'Nationaal op alfabet'!$B$2:$B$343,'Nationaal op alfabet'!P$2:P$343)</f>
        <v>0.10638297872340426</v>
      </c>
      <c r="P4" s="25">
        <f>_xlfn.XLOOKUP($B4, 'Nationaal op alfabet'!$B$2:$B$343,'Nationaal op alfabet'!Q$2:Q$343)</f>
        <v>4.2553191489361701E-2</v>
      </c>
      <c r="Q4" s="25">
        <f>_xlfn.XLOOKUP($B4, 'Nationaal op alfabet'!$B$2:$B$343,'Nationaal op alfabet'!R$2:R$343)</f>
        <v>0.97872340425531912</v>
      </c>
      <c r="R4" s="25">
        <f>_xlfn.XLOOKUP($B4, 'Nationaal op alfabet'!$B$2:$B$343,'Nationaal op alfabet'!S$2:S$343)</f>
        <v>0</v>
      </c>
      <c r="S4" s="25">
        <f>_xlfn.XLOOKUP($B4, 'Nationaal op alfabet'!$B$2:$B$343,'Nationaal op alfabet'!T$2:T$343)</f>
        <v>0</v>
      </c>
    </row>
    <row r="5" spans="1:19">
      <c r="A5" t="s">
        <v>64</v>
      </c>
      <c r="B5" t="s">
        <v>177</v>
      </c>
      <c r="C5" s="7">
        <f>_xlfn.XLOOKUP($B5, 'Nationaal op alfabet'!$B$2:$B$343,'Nationaal op alfabet'!G$2:G$343)</f>
        <v>3.6901960784313723</v>
      </c>
      <c r="D5" s="8">
        <f>_xlfn.XLOOKUP($B5, 'Nationaal op alfabet'!$B$2:$B$343,'Nationaal op alfabet'!E$2:E$343)</f>
        <v>129</v>
      </c>
      <c r="E5" s="8">
        <f>_xlfn.XLOOKUP($B5, 'Per provincie'!C$2:C$343, 'Per provincie'!F$2:F$343)</f>
        <v>17</v>
      </c>
      <c r="F5" s="8">
        <f>_xlfn.XLOOKUP($B5, 'Per provincie'!C$2:C$343, 'Per provincie'!D$2:D$343)</f>
        <v>0</v>
      </c>
      <c r="G5" s="7">
        <f>_xlfn.XLOOKUP($B5, 'Nationaal op alfabet'!$B$2:$B$343,'Nationaal op alfabet'!H$2:H$343)</f>
        <v>4.7647058823529411</v>
      </c>
      <c r="H5" s="7">
        <f>_xlfn.XLOOKUP($B5, 'Nationaal op alfabet'!$B$2:$B$343,'Nationaal op alfabet'!I$2:I$343)</f>
        <v>5.3529411764705879</v>
      </c>
      <c r="I5" s="7">
        <f>_xlfn.XLOOKUP($B5, 'Nationaal op alfabet'!$B$2:$B$343,'Nationaal op alfabet'!J$2:J$343)</f>
        <v>2.6666666666666665</v>
      </c>
      <c r="J5" s="7">
        <f>_xlfn.XLOOKUP($B5, 'Nationaal op alfabet'!$B$2:$B$343,'Nationaal op alfabet'!K$2:K$343)</f>
        <v>3</v>
      </c>
      <c r="K5" s="17">
        <f>_xlfn.XLOOKUP($B5, 'Nationaal op alfabet'!$B$2:$B$343,'Nationaal op alfabet'!L$2:L$343)</f>
        <v>26</v>
      </c>
      <c r="M5" s="25">
        <f>_xlfn.XLOOKUP($B5, 'Nationaal op alfabet'!$B$2:$B$343,'Nationaal op alfabet'!N$2:N$343)</f>
        <v>7.6923076923076927E-2</v>
      </c>
      <c r="N5" s="25">
        <f>_xlfn.XLOOKUP($B5, 'Nationaal op alfabet'!$B$2:$B$343,'Nationaal op alfabet'!O$2:O$343)</f>
        <v>0.38461538461538464</v>
      </c>
      <c r="O5" s="25">
        <f>_xlfn.XLOOKUP($B5, 'Nationaal op alfabet'!$B$2:$B$343,'Nationaal op alfabet'!P$2:P$343)</f>
        <v>0.11538461538461539</v>
      </c>
      <c r="P5" s="25">
        <f>_xlfn.XLOOKUP($B5, 'Nationaal op alfabet'!$B$2:$B$343,'Nationaal op alfabet'!Q$2:Q$343)</f>
        <v>0</v>
      </c>
      <c r="Q5" s="25">
        <f>_xlfn.XLOOKUP($B5, 'Nationaal op alfabet'!$B$2:$B$343,'Nationaal op alfabet'!R$2:R$343)</f>
        <v>0.88461538461538458</v>
      </c>
      <c r="R5" s="25">
        <f>_xlfn.XLOOKUP($B5, 'Nationaal op alfabet'!$B$2:$B$343,'Nationaal op alfabet'!S$2:S$343)</f>
        <v>0</v>
      </c>
      <c r="S5" s="25">
        <f>_xlfn.XLOOKUP($B5, 'Nationaal op alfabet'!$B$2:$B$343,'Nationaal op alfabet'!T$2:T$343)</f>
        <v>3.8461538461538464E-2</v>
      </c>
    </row>
    <row r="6" spans="1:19">
      <c r="A6" t="s">
        <v>64</v>
      </c>
      <c r="B6" t="s">
        <v>250</v>
      </c>
      <c r="C6" s="7">
        <f>_xlfn.XLOOKUP($B6, 'Nationaal op alfabet'!$B$2:$B$343,'Nationaal op alfabet'!G$2:G$343)</f>
        <v>3.6176470588235294</v>
      </c>
      <c r="D6" s="8">
        <f>_xlfn.XLOOKUP($B6, 'Nationaal op alfabet'!$B$2:$B$343,'Nationaal op alfabet'!E$2:E$343)</f>
        <v>136</v>
      </c>
      <c r="E6" s="8">
        <f>_xlfn.XLOOKUP($B6, 'Per provincie'!C$2:C$343, 'Per provincie'!F$2:F$343)</f>
        <v>20</v>
      </c>
      <c r="F6" s="8" t="str">
        <f>_xlfn.XLOOKUP($B6, 'Per provincie'!C$2:C$343, 'Per provincie'!D$2:D$343)</f>
        <v>Maassluis heeft onlangs een natuurtoilet geopend bij een speeltuin.</v>
      </c>
      <c r="G6" s="7">
        <f>_xlfn.XLOOKUP($B6, 'Nationaal op alfabet'!$B$2:$B$343,'Nationaal op alfabet'!H$2:H$343)</f>
        <v>7.2941176470588234</v>
      </c>
      <c r="H6" s="7">
        <f>_xlfn.XLOOKUP($B6, 'Nationaal op alfabet'!$B$2:$B$343,'Nationaal op alfabet'!I$2:I$343)</f>
        <v>3.7941176470588234</v>
      </c>
      <c r="I6" s="7">
        <f>_xlfn.XLOOKUP($B6, 'Nationaal op alfabet'!$B$2:$B$343,'Nationaal op alfabet'!J$2:J$343)</f>
        <v>2</v>
      </c>
      <c r="J6" s="7">
        <f>_xlfn.XLOOKUP($B6, 'Nationaal op alfabet'!$B$2:$B$343,'Nationaal op alfabet'!K$2:K$343)</f>
        <v>3</v>
      </c>
      <c r="K6" s="17">
        <f>_xlfn.XLOOKUP($B6, 'Nationaal op alfabet'!$B$2:$B$343,'Nationaal op alfabet'!L$2:L$343)</f>
        <v>13</v>
      </c>
      <c r="M6" s="25">
        <f>_xlfn.XLOOKUP($B6, 'Nationaal op alfabet'!$B$2:$B$343,'Nationaal op alfabet'!N$2:N$343)</f>
        <v>0</v>
      </c>
      <c r="N6" s="25">
        <f>_xlfn.XLOOKUP($B6, 'Nationaal op alfabet'!$B$2:$B$343,'Nationaal op alfabet'!O$2:O$343)</f>
        <v>0.15384615384615385</v>
      </c>
      <c r="O6" s="25">
        <f>_xlfn.XLOOKUP($B6, 'Nationaal op alfabet'!$B$2:$B$343,'Nationaal op alfabet'!P$2:P$343)</f>
        <v>0.23076923076923078</v>
      </c>
      <c r="P6" s="25">
        <f>_xlfn.XLOOKUP($B6, 'Nationaal op alfabet'!$B$2:$B$343,'Nationaal op alfabet'!Q$2:Q$343)</f>
        <v>0</v>
      </c>
      <c r="Q6" s="25">
        <f>_xlfn.XLOOKUP($B6, 'Nationaal op alfabet'!$B$2:$B$343,'Nationaal op alfabet'!R$2:R$343)</f>
        <v>1</v>
      </c>
      <c r="R6" s="25">
        <f>_xlfn.XLOOKUP($B6, 'Nationaal op alfabet'!$B$2:$B$343,'Nationaal op alfabet'!S$2:S$343)</f>
        <v>0</v>
      </c>
      <c r="S6" s="25">
        <f>_xlfn.XLOOKUP($B6, 'Nationaal op alfabet'!$B$2:$B$343,'Nationaal op alfabet'!T$2:T$343)</f>
        <v>0</v>
      </c>
    </row>
    <row r="7" spans="1:19">
      <c r="A7" t="s">
        <v>64</v>
      </c>
      <c r="B7" t="s">
        <v>311</v>
      </c>
      <c r="C7" s="7">
        <f>_xlfn.XLOOKUP($B7, 'Nationaal op alfabet'!$B$2:$B$343,'Nationaal op alfabet'!G$2:G$343)</f>
        <v>3.3470588235294119</v>
      </c>
      <c r="D7" s="8">
        <f>_xlfn.XLOOKUP($B7, 'Nationaal op alfabet'!$B$2:$B$343,'Nationaal op alfabet'!E$2:E$343)</f>
        <v>161</v>
      </c>
      <c r="E7" s="8">
        <f>_xlfn.XLOOKUP($B7, 'Per provincie'!C$2:C$343, 'Per provincie'!F$2:F$343)</f>
        <v>24</v>
      </c>
      <c r="F7" s="8">
        <f>_xlfn.XLOOKUP($B7, 'Per provincie'!C$2:C$343, 'Per provincie'!D$2:D$343)</f>
        <v>0</v>
      </c>
      <c r="G7" s="7">
        <f>_xlfn.XLOOKUP($B7, 'Nationaal op alfabet'!$B$2:$B$343,'Nationaal op alfabet'!H$2:H$343)</f>
        <v>5.735294117647058</v>
      </c>
      <c r="H7" s="7">
        <f>_xlfn.XLOOKUP($B7, 'Nationaal op alfabet'!$B$2:$B$343,'Nationaal op alfabet'!I$2:I$343)</f>
        <v>5</v>
      </c>
      <c r="I7" s="7">
        <f>_xlfn.XLOOKUP($B7, 'Nationaal op alfabet'!$B$2:$B$343,'Nationaal op alfabet'!J$2:J$343)</f>
        <v>3</v>
      </c>
      <c r="J7" s="7">
        <f>_xlfn.XLOOKUP($B7, 'Nationaal op alfabet'!$B$2:$B$343,'Nationaal op alfabet'!K$2:K$343)</f>
        <v>0</v>
      </c>
      <c r="K7" s="17">
        <f>_xlfn.XLOOKUP($B7, 'Nationaal op alfabet'!$B$2:$B$343,'Nationaal op alfabet'!L$2:L$343)</f>
        <v>20</v>
      </c>
      <c r="M7" s="25">
        <f>_xlfn.XLOOKUP($B7, 'Nationaal op alfabet'!$B$2:$B$343,'Nationaal op alfabet'!N$2:N$343)</f>
        <v>0</v>
      </c>
      <c r="N7" s="25">
        <f>_xlfn.XLOOKUP($B7, 'Nationaal op alfabet'!$B$2:$B$343,'Nationaal op alfabet'!O$2:O$343)</f>
        <v>0.45</v>
      </c>
      <c r="O7" s="25">
        <f>_xlfn.XLOOKUP($B7, 'Nationaal op alfabet'!$B$2:$B$343,'Nationaal op alfabet'!P$2:P$343)</f>
        <v>0.25</v>
      </c>
      <c r="P7" s="25">
        <f>_xlfn.XLOOKUP($B7, 'Nationaal op alfabet'!$B$2:$B$343,'Nationaal op alfabet'!Q$2:Q$343)</f>
        <v>0.1</v>
      </c>
      <c r="Q7" s="25">
        <f>_xlfn.XLOOKUP($B7, 'Nationaal op alfabet'!$B$2:$B$343,'Nationaal op alfabet'!R$2:R$343)</f>
        <v>0.95</v>
      </c>
      <c r="R7" s="25">
        <f>_xlfn.XLOOKUP($B7, 'Nationaal op alfabet'!$B$2:$B$343,'Nationaal op alfabet'!S$2:S$343)</f>
        <v>0</v>
      </c>
      <c r="S7" s="25">
        <f>_xlfn.XLOOKUP($B7, 'Nationaal op alfabet'!$B$2:$B$343,'Nationaal op alfabet'!T$2:T$343)</f>
        <v>0</v>
      </c>
    </row>
    <row r="8" spans="1:19">
      <c r="A8" t="s">
        <v>64</v>
      </c>
      <c r="B8" t="s">
        <v>372</v>
      </c>
      <c r="C8" s="7">
        <f>_xlfn.XLOOKUP($B8, 'Nationaal op alfabet'!$B$2:$B$343,'Nationaal op alfabet'!G$2:G$343)</f>
        <v>2.9816110227874937</v>
      </c>
      <c r="D8" s="8">
        <f>_xlfn.XLOOKUP($B8, 'Nationaal op alfabet'!$B$2:$B$343,'Nationaal op alfabet'!E$2:E$343)</f>
        <v>194</v>
      </c>
      <c r="E8" s="8">
        <f>_xlfn.XLOOKUP($B8, 'Per provincie'!C$2:C$343, 'Per provincie'!F$2:F$343)</f>
        <v>32</v>
      </c>
      <c r="F8" s="8">
        <f>_xlfn.XLOOKUP($B8, 'Per provincie'!C$2:C$343, 'Per provincie'!D$2:D$343)</f>
        <v>0</v>
      </c>
      <c r="G8" s="7">
        <f>_xlfn.XLOOKUP($B8, 'Nationaal op alfabet'!$B$2:$B$343,'Nationaal op alfabet'!H$2:H$343)</f>
        <v>5.1470588235294112</v>
      </c>
      <c r="H8" s="7">
        <f>_xlfn.XLOOKUP($B8, 'Nationaal op alfabet'!$B$2:$B$343,'Nationaal op alfabet'!I$2:I$343)</f>
        <v>5.9411764705882355</v>
      </c>
      <c r="I8" s="7">
        <f>_xlfn.XLOOKUP($B8, 'Nationaal op alfabet'!$B$2:$B$343,'Nationaal op alfabet'!J$2:J$343)</f>
        <v>1.9099099099099099</v>
      </c>
      <c r="J8" s="7">
        <f>_xlfn.XLOOKUP($B8, 'Nationaal op alfabet'!$B$2:$B$343,'Nationaal op alfabet'!K$2:K$343)</f>
        <v>0</v>
      </c>
      <c r="K8" s="17">
        <f>_xlfn.XLOOKUP($B8, 'Nationaal op alfabet'!$B$2:$B$343,'Nationaal op alfabet'!L$2:L$343)</f>
        <v>37</v>
      </c>
      <c r="M8" s="25">
        <f>_xlfn.XLOOKUP($B8, 'Nationaal op alfabet'!$B$2:$B$343,'Nationaal op alfabet'!N$2:N$343)</f>
        <v>2.7027027027027029E-2</v>
      </c>
      <c r="N8" s="25">
        <f>_xlfn.XLOOKUP($B8, 'Nationaal op alfabet'!$B$2:$B$343,'Nationaal op alfabet'!O$2:O$343)</f>
        <v>0.16216216216216217</v>
      </c>
      <c r="O8" s="25">
        <f>_xlfn.XLOOKUP($B8, 'Nationaal op alfabet'!$B$2:$B$343,'Nationaal op alfabet'!P$2:P$343)</f>
        <v>5.4054054054054057E-2</v>
      </c>
      <c r="P8" s="25">
        <f>_xlfn.XLOOKUP($B8, 'Nationaal op alfabet'!$B$2:$B$343,'Nationaal op alfabet'!Q$2:Q$343)</f>
        <v>0</v>
      </c>
      <c r="Q8" s="25">
        <f>_xlfn.XLOOKUP($B8, 'Nationaal op alfabet'!$B$2:$B$343,'Nationaal op alfabet'!R$2:R$343)</f>
        <v>1</v>
      </c>
      <c r="R8" s="25">
        <f>_xlfn.XLOOKUP($B8, 'Nationaal op alfabet'!$B$2:$B$343,'Nationaal op alfabet'!S$2:S$343)</f>
        <v>0</v>
      </c>
      <c r="S8" s="25">
        <f>_xlfn.XLOOKUP($B8, 'Nationaal op alfabet'!$B$2:$B$343,'Nationaal op alfabet'!T$2:T$343)</f>
        <v>2.7027027027027029E-2</v>
      </c>
    </row>
    <row r="9" spans="1:19">
      <c r="A9" t="s">
        <v>64</v>
      </c>
      <c r="B9" t="s">
        <v>322</v>
      </c>
      <c r="C9" s="7">
        <f>_xlfn.XLOOKUP($B9, 'Nationaal op alfabet'!$B$2:$B$343,'Nationaal op alfabet'!G$2:G$343)</f>
        <v>2.8204481792717093</v>
      </c>
      <c r="D9" s="8">
        <f>_xlfn.XLOOKUP($B9, 'Nationaal op alfabet'!$B$2:$B$343,'Nationaal op alfabet'!E$2:E$343)</f>
        <v>204</v>
      </c>
      <c r="E9" s="8">
        <f>_xlfn.XLOOKUP($B9, 'Per provincie'!C$2:C$343, 'Per provincie'!F$2:F$343)</f>
        <v>34</v>
      </c>
      <c r="F9" s="8">
        <f>_xlfn.XLOOKUP($B9, 'Per provincie'!C$2:C$343, 'Per provincie'!D$2:D$343)</f>
        <v>0</v>
      </c>
      <c r="G9" s="7">
        <f>_xlfn.XLOOKUP($B9, 'Nationaal op alfabet'!$B$2:$B$343,'Nationaal op alfabet'!H$2:H$343)</f>
        <v>4.6470588235294121</v>
      </c>
      <c r="H9" s="7">
        <f>_xlfn.XLOOKUP($B9, 'Nationaal op alfabet'!$B$2:$B$343,'Nationaal op alfabet'!I$2:I$343)</f>
        <v>1.7647058823529413</v>
      </c>
      <c r="I9" s="7">
        <f>_xlfn.XLOOKUP($B9, 'Nationaal op alfabet'!$B$2:$B$343,'Nationaal op alfabet'!J$2:J$343)</f>
        <v>2.0952380952380953</v>
      </c>
      <c r="J9" s="7">
        <f>_xlfn.XLOOKUP($B9, 'Nationaal op alfabet'!$B$2:$B$343,'Nationaal op alfabet'!K$2:K$343)</f>
        <v>3.5</v>
      </c>
      <c r="K9" s="17">
        <f>_xlfn.XLOOKUP($B9, 'Nationaal op alfabet'!$B$2:$B$343,'Nationaal op alfabet'!L$2:L$343)</f>
        <v>21</v>
      </c>
      <c r="M9" s="25">
        <f>_xlfn.XLOOKUP($B9, 'Nationaal op alfabet'!$B$2:$B$343,'Nationaal op alfabet'!N$2:N$343)</f>
        <v>0</v>
      </c>
      <c r="N9" s="25">
        <f>_xlfn.XLOOKUP($B9, 'Nationaal op alfabet'!$B$2:$B$343,'Nationaal op alfabet'!O$2:O$343)</f>
        <v>0.19047619047619047</v>
      </c>
      <c r="O9" s="25">
        <f>_xlfn.XLOOKUP($B9, 'Nationaal op alfabet'!$B$2:$B$343,'Nationaal op alfabet'!P$2:P$343)</f>
        <v>0.19047619047619047</v>
      </c>
      <c r="P9" s="25">
        <f>_xlfn.XLOOKUP($B9, 'Nationaal op alfabet'!$B$2:$B$343,'Nationaal op alfabet'!Q$2:Q$343)</f>
        <v>9.5238095238095233E-2</v>
      </c>
      <c r="Q9" s="25">
        <f>_xlfn.XLOOKUP($B9, 'Nationaal op alfabet'!$B$2:$B$343,'Nationaal op alfabet'!R$2:R$343)</f>
        <v>0.95238095238095233</v>
      </c>
      <c r="R9" s="25">
        <f>_xlfn.XLOOKUP($B9, 'Nationaal op alfabet'!$B$2:$B$343,'Nationaal op alfabet'!S$2:S$343)</f>
        <v>0</v>
      </c>
      <c r="S9" s="25">
        <f>_xlfn.XLOOKUP($B9, 'Nationaal op alfabet'!$B$2:$B$343,'Nationaal op alfabet'!T$2:T$343)</f>
        <v>0</v>
      </c>
    </row>
    <row r="10" spans="1:19">
      <c r="A10" t="s">
        <v>64</v>
      </c>
      <c r="B10" t="s">
        <v>409</v>
      </c>
      <c r="C10" s="7">
        <f>_xlfn.XLOOKUP($B10, 'Nationaal op alfabet'!$B$2:$B$343,'Nationaal op alfabet'!G$2:G$343)</f>
        <v>2.7735294117647058</v>
      </c>
      <c r="D10" s="8">
        <f>_xlfn.XLOOKUP($B10, 'Nationaal op alfabet'!$B$2:$B$343,'Nationaal op alfabet'!E$2:E$343)</f>
        <v>213</v>
      </c>
      <c r="E10" s="8">
        <f>_xlfn.XLOOKUP($B10, 'Per provincie'!C$2:C$343, 'Per provincie'!F$2:F$343)</f>
        <v>36</v>
      </c>
      <c r="F10" s="8">
        <f>_xlfn.XLOOKUP($B10, 'Per provincie'!C$2:C$343, 'Per provincie'!D$2:D$343)</f>
        <v>0</v>
      </c>
      <c r="G10" s="7">
        <f>_xlfn.XLOOKUP($B10, 'Nationaal op alfabet'!$B$2:$B$343,'Nationaal op alfabet'!H$2:H$343)</f>
        <v>5.5</v>
      </c>
      <c r="H10" s="7">
        <f>_xlfn.XLOOKUP($B10, 'Nationaal op alfabet'!$B$2:$B$343,'Nationaal op alfabet'!I$2:I$343)</f>
        <v>3.1176470588235294</v>
      </c>
      <c r="I10" s="7">
        <f>_xlfn.XLOOKUP($B10, 'Nationaal op alfabet'!$B$2:$B$343,'Nationaal op alfabet'!J$2:J$343)</f>
        <v>2.625</v>
      </c>
      <c r="J10" s="7">
        <f>_xlfn.XLOOKUP($B10, 'Nationaal op alfabet'!$B$2:$B$343,'Nationaal op alfabet'!K$2:K$343)</f>
        <v>0</v>
      </c>
      <c r="K10" s="17">
        <f>_xlfn.XLOOKUP($B10, 'Nationaal op alfabet'!$B$2:$B$343,'Nationaal op alfabet'!L$2:L$343)</f>
        <v>16</v>
      </c>
      <c r="M10" s="25">
        <f>_xlfn.XLOOKUP($B10, 'Nationaal op alfabet'!$B$2:$B$343,'Nationaal op alfabet'!N$2:N$343)</f>
        <v>0</v>
      </c>
      <c r="N10" s="25">
        <f>_xlfn.XLOOKUP($B10, 'Nationaal op alfabet'!$B$2:$B$343,'Nationaal op alfabet'!O$2:O$343)</f>
        <v>0.3125</v>
      </c>
      <c r="O10" s="25">
        <f>_xlfn.XLOOKUP($B10, 'Nationaal op alfabet'!$B$2:$B$343,'Nationaal op alfabet'!P$2:P$343)</f>
        <v>0.1875</v>
      </c>
      <c r="P10" s="25">
        <f>_xlfn.XLOOKUP($B10, 'Nationaal op alfabet'!$B$2:$B$343,'Nationaal op alfabet'!Q$2:Q$343)</f>
        <v>0.1875</v>
      </c>
      <c r="Q10" s="25">
        <f>_xlfn.XLOOKUP($B10, 'Nationaal op alfabet'!$B$2:$B$343,'Nationaal op alfabet'!R$2:R$343)</f>
        <v>1</v>
      </c>
      <c r="R10" s="25">
        <f>_xlfn.XLOOKUP($B10, 'Nationaal op alfabet'!$B$2:$B$343,'Nationaal op alfabet'!S$2:S$343)</f>
        <v>0</v>
      </c>
      <c r="S10" s="25">
        <f>_xlfn.XLOOKUP($B10, 'Nationaal op alfabet'!$B$2:$B$343,'Nationaal op alfabet'!T$2:T$343)</f>
        <v>0</v>
      </c>
    </row>
    <row r="11" spans="1:19">
      <c r="A11" t="s">
        <v>64</v>
      </c>
      <c r="B11" t="s">
        <v>96</v>
      </c>
      <c r="C11" s="7">
        <f>_xlfn.XLOOKUP($B11, 'Nationaal op alfabet'!$B$2:$B$343,'Nationaal op alfabet'!G$2:G$343)</f>
        <v>2.7627450980392161</v>
      </c>
      <c r="D11" s="8">
        <f>_xlfn.XLOOKUP($B11, 'Nationaal op alfabet'!$B$2:$B$343,'Nationaal op alfabet'!E$2:E$343)</f>
        <v>214</v>
      </c>
      <c r="E11" s="8">
        <f>_xlfn.XLOOKUP($B11, 'Per provincie'!C$2:C$343, 'Per provincie'!F$2:F$343)</f>
        <v>37</v>
      </c>
      <c r="F11" s="8">
        <f>_xlfn.XLOOKUP($B11, 'Per provincie'!C$2:C$343, 'Per provincie'!D$2:D$343)</f>
        <v>0</v>
      </c>
      <c r="G11" s="7">
        <f>_xlfn.XLOOKUP($B11, 'Nationaal op alfabet'!$B$2:$B$343,'Nationaal op alfabet'!H$2:H$343)</f>
        <v>2.7352941176470589</v>
      </c>
      <c r="H11" s="7">
        <f>_xlfn.XLOOKUP($B11, 'Nationaal op alfabet'!$B$2:$B$343,'Nationaal op alfabet'!I$2:I$343)</f>
        <v>3.7647058823529411</v>
      </c>
      <c r="I11" s="7">
        <f>_xlfn.XLOOKUP($B11, 'Nationaal op alfabet'!$B$2:$B$343,'Nationaal op alfabet'!J$2:J$343)</f>
        <v>2.1568627450980391</v>
      </c>
      <c r="J11" s="7">
        <f>_xlfn.XLOOKUP($B11, 'Nationaal op alfabet'!$B$2:$B$343,'Nationaal op alfabet'!K$2:K$343)</f>
        <v>3</v>
      </c>
      <c r="K11" s="17">
        <f>_xlfn.XLOOKUP($B11, 'Nationaal op alfabet'!$B$2:$B$343,'Nationaal op alfabet'!L$2:L$343)</f>
        <v>17</v>
      </c>
      <c r="M11" s="25">
        <f>_xlfn.XLOOKUP($B11, 'Nationaal op alfabet'!$B$2:$B$343,'Nationaal op alfabet'!N$2:N$343)</f>
        <v>0</v>
      </c>
      <c r="N11" s="25">
        <f>_xlfn.XLOOKUP($B11, 'Nationaal op alfabet'!$B$2:$B$343,'Nationaal op alfabet'!O$2:O$343)</f>
        <v>0.23529411764705882</v>
      </c>
      <c r="O11" s="25">
        <f>_xlfn.XLOOKUP($B11, 'Nationaal op alfabet'!$B$2:$B$343,'Nationaal op alfabet'!P$2:P$343)</f>
        <v>0</v>
      </c>
      <c r="P11" s="25">
        <f>_xlfn.XLOOKUP($B11, 'Nationaal op alfabet'!$B$2:$B$343,'Nationaal op alfabet'!Q$2:Q$343)</f>
        <v>0</v>
      </c>
      <c r="Q11" s="25">
        <f>_xlfn.XLOOKUP($B11, 'Nationaal op alfabet'!$B$2:$B$343,'Nationaal op alfabet'!R$2:R$343)</f>
        <v>1</v>
      </c>
      <c r="R11" s="25">
        <f>_xlfn.XLOOKUP($B11, 'Nationaal op alfabet'!$B$2:$B$343,'Nationaal op alfabet'!S$2:S$343)</f>
        <v>5.8823529411764705E-2</v>
      </c>
      <c r="S11" s="25">
        <f>_xlfn.XLOOKUP($B11, 'Nationaal op alfabet'!$B$2:$B$343,'Nationaal op alfabet'!T$2:T$343)</f>
        <v>0</v>
      </c>
    </row>
    <row r="12" spans="1:19">
      <c r="A12" t="s">
        <v>64</v>
      </c>
      <c r="B12" t="s">
        <v>368</v>
      </c>
      <c r="C12" s="7">
        <f>_xlfn.XLOOKUP($B12, 'Nationaal op alfabet'!$B$2:$B$343,'Nationaal op alfabet'!G$2:G$343)</f>
        <v>2.5320486815415824</v>
      </c>
      <c r="D12" s="8">
        <f>_xlfn.XLOOKUP($B12, 'Nationaal op alfabet'!$B$2:$B$343,'Nationaal op alfabet'!E$2:E$343)</f>
        <v>241</v>
      </c>
      <c r="E12" s="8">
        <f>_xlfn.XLOOKUP($B12, 'Per provincie'!C$2:C$343, 'Per provincie'!F$2:F$343)</f>
        <v>42</v>
      </c>
      <c r="F12" s="8">
        <f>_xlfn.XLOOKUP($B12, 'Per provincie'!C$2:C$343, 'Per provincie'!D$2:D$343)</f>
        <v>0</v>
      </c>
      <c r="G12" s="7">
        <f>_xlfn.XLOOKUP($B12, 'Nationaal op alfabet'!$B$2:$B$343,'Nationaal op alfabet'!H$2:H$343)</f>
        <v>3.7058823529411766</v>
      </c>
      <c r="H12" s="7">
        <f>_xlfn.XLOOKUP($B12, 'Nationaal op alfabet'!$B$2:$B$343,'Nationaal op alfabet'!I$2:I$343)</f>
        <v>4.2647058823529411</v>
      </c>
      <c r="I12" s="7">
        <f>_xlfn.XLOOKUP($B12, 'Nationaal op alfabet'!$B$2:$B$343,'Nationaal op alfabet'!J$2:J$343)</f>
        <v>2.3448275862068964</v>
      </c>
      <c r="J12" s="7">
        <f>_xlfn.XLOOKUP($B12, 'Nationaal op alfabet'!$B$2:$B$343,'Nationaal op alfabet'!K$2:K$343)</f>
        <v>0</v>
      </c>
      <c r="K12" s="17">
        <f>_xlfn.XLOOKUP($B12, 'Nationaal op alfabet'!$B$2:$B$343,'Nationaal op alfabet'!L$2:L$343)</f>
        <v>29</v>
      </c>
      <c r="M12" s="25">
        <f>_xlfn.XLOOKUP($B12, 'Nationaal op alfabet'!$B$2:$B$343,'Nationaal op alfabet'!N$2:N$343)</f>
        <v>0</v>
      </c>
      <c r="N12" s="25">
        <f>_xlfn.XLOOKUP($B12, 'Nationaal op alfabet'!$B$2:$B$343,'Nationaal op alfabet'!O$2:O$343)</f>
        <v>0.27586206896551724</v>
      </c>
      <c r="O12" s="25">
        <f>_xlfn.XLOOKUP($B12, 'Nationaal op alfabet'!$B$2:$B$343,'Nationaal op alfabet'!P$2:P$343)</f>
        <v>0.20689655172413793</v>
      </c>
      <c r="P12" s="25">
        <f>_xlfn.XLOOKUP($B12, 'Nationaal op alfabet'!$B$2:$B$343,'Nationaal op alfabet'!Q$2:Q$343)</f>
        <v>0</v>
      </c>
      <c r="Q12" s="25">
        <f>_xlfn.XLOOKUP($B12, 'Nationaal op alfabet'!$B$2:$B$343,'Nationaal op alfabet'!R$2:R$343)</f>
        <v>0.96551724137931039</v>
      </c>
      <c r="R12" s="25">
        <f>_xlfn.XLOOKUP($B12, 'Nationaal op alfabet'!$B$2:$B$343,'Nationaal op alfabet'!S$2:S$343)</f>
        <v>0</v>
      </c>
      <c r="S12" s="25">
        <f>_xlfn.XLOOKUP($B12, 'Nationaal op alfabet'!$B$2:$B$343,'Nationaal op alfabet'!T$2:T$343)</f>
        <v>0</v>
      </c>
    </row>
    <row r="13" spans="1:19">
      <c r="A13" t="s">
        <v>64</v>
      </c>
      <c r="B13" t="s">
        <v>232</v>
      </c>
      <c r="C13" s="7">
        <f>_xlfn.XLOOKUP($B13, 'Nationaal op alfabet'!$B$2:$B$343,'Nationaal op alfabet'!G$2:G$343)</f>
        <v>2.2700534759358288</v>
      </c>
      <c r="D13" s="8">
        <f>_xlfn.XLOOKUP($B13, 'Nationaal op alfabet'!$B$2:$B$343,'Nationaal op alfabet'!E$2:E$343)</f>
        <v>254</v>
      </c>
      <c r="E13" s="8">
        <f>_xlfn.XLOOKUP($B13, 'Per provincie'!C$2:C$343, 'Per provincie'!F$2:F$343)</f>
        <v>43</v>
      </c>
      <c r="F13" s="8">
        <f>_xlfn.XLOOKUP($B13, 'Per provincie'!C$2:C$343, 'Per provincie'!D$2:D$343)</f>
        <v>0</v>
      </c>
      <c r="G13" s="7">
        <f>_xlfn.XLOOKUP($B13, 'Nationaal op alfabet'!$B$2:$B$343,'Nationaal op alfabet'!H$2:H$343)</f>
        <v>3.1176470588235294</v>
      </c>
      <c r="H13" s="7">
        <f>_xlfn.XLOOKUP($B13, 'Nationaal op alfabet'!$B$2:$B$343,'Nationaal op alfabet'!I$2:I$343)</f>
        <v>3.3235294117647056</v>
      </c>
      <c r="I13" s="7">
        <f>_xlfn.XLOOKUP($B13, 'Nationaal op alfabet'!$B$2:$B$343,'Nationaal op alfabet'!J$2:J$343)</f>
        <v>2.4545454545454546</v>
      </c>
      <c r="J13" s="7">
        <f>_xlfn.XLOOKUP($B13, 'Nationaal op alfabet'!$B$2:$B$343,'Nationaal op alfabet'!K$2:K$343)</f>
        <v>0</v>
      </c>
      <c r="K13" s="17">
        <f>_xlfn.XLOOKUP($B13, 'Nationaal op alfabet'!$B$2:$B$343,'Nationaal op alfabet'!L$2:L$343)</f>
        <v>22</v>
      </c>
      <c r="M13" s="25">
        <f>_xlfn.XLOOKUP($B13, 'Nationaal op alfabet'!$B$2:$B$343,'Nationaal op alfabet'!N$2:N$343)</f>
        <v>4.5454545454545456E-2</v>
      </c>
      <c r="N13" s="25">
        <f>_xlfn.XLOOKUP($B13, 'Nationaal op alfabet'!$B$2:$B$343,'Nationaal op alfabet'!O$2:O$343)</f>
        <v>0.31818181818181818</v>
      </c>
      <c r="O13" s="25">
        <f>_xlfn.XLOOKUP($B13, 'Nationaal op alfabet'!$B$2:$B$343,'Nationaal op alfabet'!P$2:P$343)</f>
        <v>4.5454545454545456E-2</v>
      </c>
      <c r="P13" s="25">
        <f>_xlfn.XLOOKUP($B13, 'Nationaal op alfabet'!$B$2:$B$343,'Nationaal op alfabet'!Q$2:Q$343)</f>
        <v>0</v>
      </c>
      <c r="Q13" s="25">
        <f>_xlfn.XLOOKUP($B13, 'Nationaal op alfabet'!$B$2:$B$343,'Nationaal op alfabet'!R$2:R$343)</f>
        <v>0.90909090909090906</v>
      </c>
      <c r="R13" s="25">
        <f>_xlfn.XLOOKUP($B13, 'Nationaal op alfabet'!$B$2:$B$343,'Nationaal op alfabet'!S$2:S$343)</f>
        <v>0</v>
      </c>
      <c r="S13" s="25">
        <f>_xlfn.XLOOKUP($B13, 'Nationaal op alfabet'!$B$2:$B$343,'Nationaal op alfabet'!T$2:T$343)</f>
        <v>0</v>
      </c>
    </row>
    <row r="14" spans="1:19">
      <c r="A14" t="s">
        <v>64</v>
      </c>
      <c r="B14" t="s">
        <v>257</v>
      </c>
      <c r="C14" s="7">
        <f>_xlfn.XLOOKUP($B14, 'Nationaal op alfabet'!$B$2:$B$343,'Nationaal op alfabet'!G$2:G$343)</f>
        <v>2.2392156862745098</v>
      </c>
      <c r="D14" s="8">
        <f>_xlfn.XLOOKUP($B14, 'Nationaal op alfabet'!$B$2:$B$343,'Nationaal op alfabet'!E$2:E$343)</f>
        <v>255</v>
      </c>
      <c r="E14" s="8">
        <f>_xlfn.XLOOKUP($B14, 'Per provincie'!C$2:C$343, 'Per provincie'!F$2:F$343)</f>
        <v>44</v>
      </c>
      <c r="F14" s="8">
        <f>_xlfn.XLOOKUP($B14, 'Per provincie'!C$2:C$343, 'Per provincie'!D$2:D$343)</f>
        <v>0</v>
      </c>
      <c r="G14" s="7">
        <f>_xlfn.XLOOKUP($B14, 'Nationaal op alfabet'!$B$2:$B$343,'Nationaal op alfabet'!H$2:H$343)</f>
        <v>1.6176470588235294</v>
      </c>
      <c r="H14" s="7">
        <f>_xlfn.XLOOKUP($B14, 'Nationaal op alfabet'!$B$2:$B$343,'Nationaal op alfabet'!I$2:I$343)</f>
        <v>4.9117647058823524</v>
      </c>
      <c r="I14" s="7">
        <f>_xlfn.XLOOKUP($B14, 'Nationaal op alfabet'!$B$2:$B$343,'Nationaal op alfabet'!J$2:J$343)</f>
        <v>2.3333333333333335</v>
      </c>
      <c r="J14" s="7">
        <f>_xlfn.XLOOKUP($B14, 'Nationaal op alfabet'!$B$2:$B$343,'Nationaal op alfabet'!K$2:K$343)</f>
        <v>0</v>
      </c>
      <c r="K14" s="17">
        <f>_xlfn.XLOOKUP($B14, 'Nationaal op alfabet'!$B$2:$B$343,'Nationaal op alfabet'!L$2:L$343)</f>
        <v>8</v>
      </c>
      <c r="M14" s="25">
        <f>_xlfn.XLOOKUP($B14, 'Nationaal op alfabet'!$B$2:$B$343,'Nationaal op alfabet'!N$2:N$343)</f>
        <v>0</v>
      </c>
      <c r="N14" s="25">
        <f>_xlfn.XLOOKUP($B14, 'Nationaal op alfabet'!$B$2:$B$343,'Nationaal op alfabet'!O$2:O$343)</f>
        <v>0.25</v>
      </c>
      <c r="O14" s="25">
        <f>_xlfn.XLOOKUP($B14, 'Nationaal op alfabet'!$B$2:$B$343,'Nationaal op alfabet'!P$2:P$343)</f>
        <v>0.125</v>
      </c>
      <c r="P14" s="25">
        <f>_xlfn.XLOOKUP($B14, 'Nationaal op alfabet'!$B$2:$B$343,'Nationaal op alfabet'!Q$2:Q$343)</f>
        <v>0.125</v>
      </c>
      <c r="Q14" s="25">
        <f>_xlfn.XLOOKUP($B14, 'Nationaal op alfabet'!$B$2:$B$343,'Nationaal op alfabet'!R$2:R$343)</f>
        <v>1</v>
      </c>
      <c r="R14" s="25">
        <f>_xlfn.XLOOKUP($B14, 'Nationaal op alfabet'!$B$2:$B$343,'Nationaal op alfabet'!S$2:S$343)</f>
        <v>0</v>
      </c>
      <c r="S14" s="25">
        <f>_xlfn.XLOOKUP($B14, 'Nationaal op alfabet'!$B$2:$B$343,'Nationaal op alfabet'!T$2:T$343)</f>
        <v>0</v>
      </c>
    </row>
    <row r="15" spans="1:19">
      <c r="A15" t="s">
        <v>64</v>
      </c>
      <c r="B15" t="s">
        <v>129</v>
      </c>
      <c r="C15" s="7">
        <f>_xlfn.XLOOKUP($B15, 'Nationaal op alfabet'!$B$2:$B$343,'Nationaal op alfabet'!G$2:G$343)</f>
        <v>2.012941176470588</v>
      </c>
      <c r="D15" s="8">
        <f>_xlfn.XLOOKUP($B15, 'Nationaal op alfabet'!$B$2:$B$343,'Nationaal op alfabet'!E$2:E$343)</f>
        <v>272</v>
      </c>
      <c r="E15" s="8">
        <f>_xlfn.XLOOKUP($B15, 'Per provincie'!C$2:C$343, 'Per provincie'!F$2:F$343)</f>
        <v>46</v>
      </c>
      <c r="F15" s="8">
        <f>_xlfn.XLOOKUP($B15, 'Per provincie'!C$2:C$343, 'Per provincie'!D$2:D$343)</f>
        <v>0</v>
      </c>
      <c r="G15" s="7">
        <f>_xlfn.XLOOKUP($B15, 'Nationaal op alfabet'!$B$2:$B$343,'Nationaal op alfabet'!H$2:H$343)</f>
        <v>2.5</v>
      </c>
      <c r="H15" s="7">
        <f>_xlfn.XLOOKUP($B15, 'Nationaal op alfabet'!$B$2:$B$343,'Nationaal op alfabet'!I$2:I$343)</f>
        <v>1.2647058823529411</v>
      </c>
      <c r="I15" s="7">
        <f>_xlfn.XLOOKUP($B15, 'Nationaal op alfabet'!$B$2:$B$343,'Nationaal op alfabet'!J$2:J$343)</f>
        <v>2.4</v>
      </c>
      <c r="J15" s="7">
        <f>_xlfn.XLOOKUP($B15, 'Nationaal op alfabet'!$B$2:$B$343,'Nationaal op alfabet'!K$2:K$343)</f>
        <v>1.5</v>
      </c>
      <c r="K15" s="17">
        <f>_xlfn.XLOOKUP($B15, 'Nationaal op alfabet'!$B$2:$B$343,'Nationaal op alfabet'!L$2:L$343)</f>
        <v>15</v>
      </c>
      <c r="M15" s="25">
        <f>_xlfn.XLOOKUP($B15, 'Nationaal op alfabet'!$B$2:$B$343,'Nationaal op alfabet'!N$2:N$343)</f>
        <v>6.6666666666666666E-2</v>
      </c>
      <c r="N15" s="25">
        <f>_xlfn.XLOOKUP($B15, 'Nationaal op alfabet'!$B$2:$B$343,'Nationaal op alfabet'!O$2:O$343)</f>
        <v>0.2</v>
      </c>
      <c r="O15" s="25">
        <f>_xlfn.XLOOKUP($B15, 'Nationaal op alfabet'!$B$2:$B$343,'Nationaal op alfabet'!P$2:P$343)</f>
        <v>0.13333333333333333</v>
      </c>
      <c r="P15" s="25">
        <f>_xlfn.XLOOKUP($B15, 'Nationaal op alfabet'!$B$2:$B$343,'Nationaal op alfabet'!Q$2:Q$343)</f>
        <v>6.6666666666666666E-2</v>
      </c>
      <c r="Q15" s="25">
        <f>_xlfn.XLOOKUP($B15, 'Nationaal op alfabet'!$B$2:$B$343,'Nationaal op alfabet'!R$2:R$343)</f>
        <v>1</v>
      </c>
      <c r="R15" s="25">
        <f>_xlfn.XLOOKUP($B15, 'Nationaal op alfabet'!$B$2:$B$343,'Nationaal op alfabet'!S$2:S$343)</f>
        <v>6.6666666666666666E-2</v>
      </c>
      <c r="S15" s="25">
        <f>_xlfn.XLOOKUP($B15, 'Nationaal op alfabet'!$B$2:$B$343,'Nationaal op alfabet'!T$2:T$343)</f>
        <v>0</v>
      </c>
    </row>
    <row r="16" spans="1:19">
      <c r="A16" t="s">
        <v>64</v>
      </c>
      <c r="B16" t="s">
        <v>271</v>
      </c>
      <c r="C16" s="7">
        <f>_xlfn.XLOOKUP($B16, 'Nationaal op alfabet'!$B$2:$B$343,'Nationaal op alfabet'!G$2:G$343)</f>
        <v>1.799346405228758</v>
      </c>
      <c r="D16" s="8">
        <f>_xlfn.XLOOKUP($B16, 'Nationaal op alfabet'!$B$2:$B$343,'Nationaal op alfabet'!E$2:E$343)</f>
        <v>296</v>
      </c>
      <c r="E16" s="8">
        <f>_xlfn.XLOOKUP($B16, 'Per provincie'!C$2:C$343, 'Per provincie'!F$2:F$343)</f>
        <v>48</v>
      </c>
      <c r="F16" s="8">
        <f>_xlfn.XLOOKUP($B16, 'Per provincie'!C$2:C$343, 'Per provincie'!D$2:D$343)</f>
        <v>0</v>
      </c>
      <c r="G16" s="7">
        <f>_xlfn.XLOOKUP($B16, 'Nationaal op alfabet'!$B$2:$B$343,'Nationaal op alfabet'!H$2:H$343)</f>
        <v>2.3823529411764706</v>
      </c>
      <c r="H16" s="7">
        <f>_xlfn.XLOOKUP($B16, 'Nationaal op alfabet'!$B$2:$B$343,'Nationaal op alfabet'!I$2:I$343)</f>
        <v>2.0588235294117645</v>
      </c>
      <c r="I16" s="7">
        <f>_xlfn.XLOOKUP($B16, 'Nationaal op alfabet'!$B$2:$B$343,'Nationaal op alfabet'!J$2:J$343)</f>
        <v>2.2777777777777777</v>
      </c>
      <c r="J16" s="7">
        <f>_xlfn.XLOOKUP($B16, 'Nationaal op alfabet'!$B$2:$B$343,'Nationaal op alfabet'!K$2:K$343)</f>
        <v>0</v>
      </c>
      <c r="K16" s="17">
        <f>_xlfn.XLOOKUP($B16, 'Nationaal op alfabet'!$B$2:$B$343,'Nationaal op alfabet'!L$2:L$343)</f>
        <v>24</v>
      </c>
      <c r="M16" s="25">
        <f>_xlfn.XLOOKUP($B16, 'Nationaal op alfabet'!$B$2:$B$343,'Nationaal op alfabet'!N$2:N$343)</f>
        <v>4.1666666666666664E-2</v>
      </c>
      <c r="N16" s="25">
        <f>_xlfn.XLOOKUP($B16, 'Nationaal op alfabet'!$B$2:$B$343,'Nationaal op alfabet'!O$2:O$343)</f>
        <v>0.25</v>
      </c>
      <c r="O16" s="25">
        <f>_xlfn.XLOOKUP($B16, 'Nationaal op alfabet'!$B$2:$B$343,'Nationaal op alfabet'!P$2:P$343)</f>
        <v>0.16666666666666666</v>
      </c>
      <c r="P16" s="25">
        <f>_xlfn.XLOOKUP($B16, 'Nationaal op alfabet'!$B$2:$B$343,'Nationaal op alfabet'!Q$2:Q$343)</f>
        <v>8.3333333333333329E-2</v>
      </c>
      <c r="Q16" s="25">
        <f>_xlfn.XLOOKUP($B16, 'Nationaal op alfabet'!$B$2:$B$343,'Nationaal op alfabet'!R$2:R$343)</f>
        <v>0.95833333333333337</v>
      </c>
      <c r="R16" s="25">
        <f>_xlfn.XLOOKUP($B16, 'Nationaal op alfabet'!$B$2:$B$343,'Nationaal op alfabet'!S$2:S$343)</f>
        <v>0</v>
      </c>
      <c r="S16" s="25">
        <f>_xlfn.XLOOKUP($B16, 'Nationaal op alfabet'!$B$2:$B$343,'Nationaal op alfabet'!T$2:T$343)</f>
        <v>4.1666666666666664E-2</v>
      </c>
    </row>
    <row r="17" spans="1:19">
      <c r="A17" t="s">
        <v>64</v>
      </c>
      <c r="B17" t="s">
        <v>226</v>
      </c>
      <c r="C17" s="7">
        <f>_xlfn.XLOOKUP($B17, 'Nationaal op alfabet'!$B$2:$B$343,'Nationaal op alfabet'!G$2:G$343)</f>
        <v>1.2533333333333334</v>
      </c>
      <c r="D17" s="8">
        <f>_xlfn.XLOOKUP($B17, 'Nationaal op alfabet'!$B$2:$B$343,'Nationaal op alfabet'!E$2:E$343)</f>
        <v>318</v>
      </c>
      <c r="E17" s="8">
        <f>_xlfn.XLOOKUP($B17, 'Per provincie'!C$2:C$343, 'Per provincie'!F$2:F$343)</f>
        <v>50</v>
      </c>
      <c r="F17" s="8">
        <f>_xlfn.XLOOKUP($B17, 'Per provincie'!C$2:C$343, 'Per provincie'!D$2:D$343)</f>
        <v>0</v>
      </c>
      <c r="G17" s="7">
        <f>_xlfn.XLOOKUP($B17, 'Nationaal op alfabet'!$B$2:$B$343,'Nationaal op alfabet'!H$2:H$343)</f>
        <v>1.2647058823529411</v>
      </c>
      <c r="H17" s="7">
        <f>_xlfn.XLOOKUP($B17, 'Nationaal op alfabet'!$B$2:$B$343,'Nationaal op alfabet'!I$2:I$343)</f>
        <v>0.73529411764705888</v>
      </c>
      <c r="I17" s="7">
        <f>_xlfn.XLOOKUP($B17, 'Nationaal op alfabet'!$B$2:$B$343,'Nationaal op alfabet'!J$2:J$343)</f>
        <v>2.1333333333333333</v>
      </c>
      <c r="J17" s="7">
        <f>_xlfn.XLOOKUP($B17, 'Nationaal op alfabet'!$B$2:$B$343,'Nationaal op alfabet'!K$2:K$343)</f>
        <v>0</v>
      </c>
      <c r="K17" s="17">
        <f>_xlfn.XLOOKUP($B17, 'Nationaal op alfabet'!$B$2:$B$343,'Nationaal op alfabet'!L$2:L$343)</f>
        <v>5</v>
      </c>
      <c r="M17" s="25">
        <f>_xlfn.XLOOKUP($B17, 'Nationaal op alfabet'!$B$2:$B$343,'Nationaal op alfabet'!N$2:N$343)</f>
        <v>0</v>
      </c>
      <c r="N17" s="25">
        <f>_xlfn.XLOOKUP($B17, 'Nationaal op alfabet'!$B$2:$B$343,'Nationaal op alfabet'!O$2:O$343)</f>
        <v>0.2</v>
      </c>
      <c r="O17" s="25">
        <f>_xlfn.XLOOKUP($B17, 'Nationaal op alfabet'!$B$2:$B$343,'Nationaal op alfabet'!P$2:P$343)</f>
        <v>0.2</v>
      </c>
      <c r="P17" s="25">
        <f>_xlfn.XLOOKUP($B17, 'Nationaal op alfabet'!$B$2:$B$343,'Nationaal op alfabet'!Q$2:Q$343)</f>
        <v>0</v>
      </c>
      <c r="Q17" s="25">
        <f>_xlfn.XLOOKUP($B17, 'Nationaal op alfabet'!$B$2:$B$343,'Nationaal op alfabet'!R$2:R$343)</f>
        <v>1</v>
      </c>
      <c r="R17" s="25">
        <f>_xlfn.XLOOKUP($B17, 'Nationaal op alfabet'!$B$2:$B$343,'Nationaal op alfabet'!S$2:S$343)</f>
        <v>0</v>
      </c>
      <c r="S17" s="25">
        <f>_xlfn.XLOOKUP($B17, 'Nationaal op alfabet'!$B$2:$B$343,'Nationaal op alfabet'!T$2:T$343)</f>
        <v>0</v>
      </c>
    </row>
    <row r="18" spans="1:19">
      <c r="D18" s="7"/>
      <c r="K18" s="7"/>
      <c r="P18" s="8"/>
      <c r="S18" s="8"/>
    </row>
    <row r="19" spans="1:19">
      <c r="D19" s="7"/>
      <c r="K19" s="7"/>
      <c r="P19" s="8"/>
      <c r="S19" s="8"/>
    </row>
    <row r="20" spans="1:19">
      <c r="D20" s="7"/>
      <c r="K20" s="7"/>
      <c r="P20" s="8"/>
      <c r="S20" s="8"/>
    </row>
    <row r="21" spans="1:19">
      <c r="D21" s="7"/>
      <c r="K21" s="7"/>
      <c r="P21" s="8"/>
      <c r="S21" s="8"/>
    </row>
    <row r="22" spans="1:19">
      <c r="D22" s="7"/>
      <c r="K22" s="7"/>
      <c r="P22" s="8"/>
      <c r="S22" s="8"/>
    </row>
    <row r="23" spans="1:19">
      <c r="D23" s="7"/>
      <c r="K23" s="7"/>
      <c r="P23" s="8"/>
      <c r="S23" s="8"/>
    </row>
    <row r="24" spans="1:19">
      <c r="D24" s="7"/>
      <c r="K24" s="7"/>
      <c r="P24" s="8"/>
      <c r="S24" s="8"/>
    </row>
    <row r="25" spans="1:19">
      <c r="D25" s="7"/>
      <c r="K25" s="7"/>
      <c r="P25" s="8"/>
      <c r="S25" s="8"/>
    </row>
    <row r="26" spans="1:19">
      <c r="D26" s="7"/>
      <c r="K26" s="7"/>
      <c r="P26" s="8"/>
      <c r="S26" s="8"/>
    </row>
    <row r="27" spans="1:19">
      <c r="D27" s="7"/>
      <c r="K27" s="7"/>
      <c r="P27" s="8"/>
      <c r="S27" s="8"/>
    </row>
    <row r="28" spans="1:19">
      <c r="D28" s="7"/>
      <c r="K28" s="7"/>
      <c r="P28" s="8"/>
      <c r="S28" s="8"/>
    </row>
    <row r="29" spans="1:19">
      <c r="D29" s="7"/>
      <c r="K29" s="7"/>
      <c r="P29" s="8"/>
      <c r="S29" s="8"/>
    </row>
    <row r="30" spans="1:19">
      <c r="D30" s="7"/>
      <c r="K30" s="7"/>
      <c r="P30" s="8"/>
      <c r="S30" s="8"/>
    </row>
    <row r="31" spans="1:19">
      <c r="D31" s="7"/>
      <c r="K31" s="7"/>
      <c r="P31" s="8"/>
      <c r="S31" s="8"/>
    </row>
    <row r="32" spans="1: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sheetData>
  <sortState xmlns:xlrd2="http://schemas.microsoft.com/office/spreadsheetml/2017/richdata2" ref="A2:S37">
    <sortCondition ref="D2:D37"/>
  </sortState>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1B04C-FF94-ED45-AD5B-86CE751A7A10}">
  <dimension ref="A1:S39"/>
  <sheetViews>
    <sheetView workbookViewId="0">
      <pane ySplit="1" topLeftCell="A2" activePane="bottomLeft" state="frozen"/>
      <selection pane="bottomLeft" sqref="A1:XFD1048576"/>
    </sheetView>
  </sheetViews>
  <sheetFormatPr defaultColWidth="11" defaultRowHeight="15.95"/>
  <cols>
    <col min="1" max="1" width="10.125" bestFit="1" customWidth="1"/>
    <col min="2" max="2" width="18" bestFit="1" customWidth="1"/>
    <col min="3" max="3" width="12.625" customWidth="1"/>
    <col min="4" max="4" width="10" bestFit="1" customWidth="1"/>
    <col min="5" max="5" width="11.125" customWidth="1"/>
    <col min="6" max="6" width="23" customWidth="1"/>
    <col min="7" max="7" width="13.5" customWidth="1"/>
    <col min="8" max="8" width="12.375"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72</v>
      </c>
      <c r="B2" t="s">
        <v>133</v>
      </c>
      <c r="C2" s="7">
        <f>_xlfn.XLOOKUP($B2, 'Nationaal op alfabet'!$B$2:$B$343,'Nationaal op alfabet'!G$2:G$343)</f>
        <v>4.8513826043237804</v>
      </c>
      <c r="D2" s="8">
        <f>_xlfn.XLOOKUP($B2, 'Nationaal op alfabet'!$B$2:$B$343,'Nationaal op alfabet'!E$2:E$343)</f>
        <v>24</v>
      </c>
      <c r="E2" s="8">
        <f>_xlfn.XLOOKUP($B2, 'Per provincie'!C$2:C$343, 'Per provincie'!F$2:F$343)</f>
        <v>4</v>
      </c>
      <c r="F2" s="8" t="str">
        <f>_xlfn.XLOOKUP($B2, 'Per provincie'!C$2:C$343, 'Per provincie'!D$2:D$343)</f>
        <v>De lokale inclusieraad werkt al jaren aan openstelling van toiletten</v>
      </c>
      <c r="G2" s="7">
        <f>_xlfn.XLOOKUP($B2, 'Nationaal op alfabet'!$B$2:$B$343,'Nationaal op alfabet'!H$2:H$343)</f>
        <v>9.7941176470588225</v>
      </c>
      <c r="H2" s="7">
        <f>_xlfn.XLOOKUP($B2, 'Nationaal op alfabet'!$B$2:$B$343,'Nationaal op alfabet'!I$2:I$343)</f>
        <v>9.6764705882352935</v>
      </c>
      <c r="I2" s="7">
        <f>_xlfn.XLOOKUP($B2, 'Nationaal op alfabet'!$B$2:$B$343,'Nationaal op alfabet'!J$2:J$343)</f>
        <v>2.3931623931623931</v>
      </c>
      <c r="J2" s="7">
        <f>_xlfn.XLOOKUP($B2, 'Nationaal op alfabet'!$B$2:$B$343,'Nationaal op alfabet'!K$2:K$343)</f>
        <v>0</v>
      </c>
      <c r="K2" s="17">
        <f>_xlfn.XLOOKUP($B2, 'Nationaal op alfabet'!$B$2:$B$343,'Nationaal op alfabet'!L$2:L$343)</f>
        <v>39</v>
      </c>
      <c r="M2" s="25">
        <f>_xlfn.XLOOKUP($B2, 'Nationaal op alfabet'!$B$2:$B$343,'Nationaal op alfabet'!N$2:N$343)</f>
        <v>5.128205128205128E-2</v>
      </c>
      <c r="N2" s="25">
        <f>_xlfn.XLOOKUP($B2, 'Nationaal op alfabet'!$B$2:$B$343,'Nationaal op alfabet'!O$2:O$343)</f>
        <v>0.30769230769230771</v>
      </c>
      <c r="O2" s="25">
        <f>_xlfn.XLOOKUP($B2, 'Nationaal op alfabet'!$B$2:$B$343,'Nationaal op alfabet'!P$2:P$343)</f>
        <v>0.12820512820512819</v>
      </c>
      <c r="P2" s="25">
        <f>_xlfn.XLOOKUP($B2, 'Nationaal op alfabet'!$B$2:$B$343,'Nationaal op alfabet'!Q$2:Q$343)</f>
        <v>2.564102564102564E-2</v>
      </c>
      <c r="Q2" s="25">
        <f>_xlfn.XLOOKUP($B2, 'Nationaal op alfabet'!$B$2:$B$343,'Nationaal op alfabet'!R$2:R$343)</f>
        <v>0.94871794871794868</v>
      </c>
      <c r="R2" s="25">
        <f>_xlfn.XLOOKUP($B2, 'Nationaal op alfabet'!$B$2:$B$343,'Nationaal op alfabet'!S$2:S$343)</f>
        <v>0</v>
      </c>
      <c r="S2" s="25">
        <f>_xlfn.XLOOKUP($B2, 'Nationaal op alfabet'!$B$2:$B$343,'Nationaal op alfabet'!T$2:T$343)</f>
        <v>5.128205128205128E-2</v>
      </c>
    </row>
    <row r="3" spans="1:19">
      <c r="A3" t="s">
        <v>87</v>
      </c>
      <c r="B3" t="s">
        <v>310</v>
      </c>
      <c r="C3" s="7">
        <f>_xlfn.XLOOKUP($B3, 'Nationaal op alfabet'!$B$2:$B$343,'Nationaal op alfabet'!G$2:G$343)</f>
        <v>4.5498599439775917</v>
      </c>
      <c r="D3" s="8">
        <f>_xlfn.XLOOKUP($B3, 'Nationaal op alfabet'!$B$2:$B$343,'Nationaal op alfabet'!E$2:E$343)</f>
        <v>47</v>
      </c>
      <c r="E3" s="8">
        <f>_xlfn.XLOOKUP($B3, 'Per provincie'!C$2:C$343, 'Per provincie'!F$2:F$343)</f>
        <v>3</v>
      </c>
      <c r="F3" s="8">
        <f>_xlfn.XLOOKUP($B3, 'Per provincie'!C$2:C$343, 'Per provincie'!D$2:D$343)</f>
        <v>0</v>
      </c>
      <c r="G3" s="7">
        <f>_xlfn.XLOOKUP($B3, 'Nationaal op alfabet'!$B$2:$B$343,'Nationaal op alfabet'!H$2:H$343)</f>
        <v>9.117647058823529</v>
      </c>
      <c r="H3" s="7">
        <f>_xlfn.XLOOKUP($B3, 'Nationaal op alfabet'!$B$2:$B$343,'Nationaal op alfabet'!I$2:I$343)</f>
        <v>8.4411764705882355</v>
      </c>
      <c r="I3" s="7">
        <f>_xlfn.XLOOKUP($B3, 'Nationaal op alfabet'!$B$2:$B$343,'Nationaal op alfabet'!J$2:J$343)</f>
        <v>2.0952380952380953</v>
      </c>
      <c r="J3" s="7">
        <f>_xlfn.XLOOKUP($B3, 'Nationaal op alfabet'!$B$2:$B$343,'Nationaal op alfabet'!K$2:K$343)</f>
        <v>1</v>
      </c>
      <c r="K3" s="17">
        <f>_xlfn.XLOOKUP($B3, 'Nationaal op alfabet'!$B$2:$B$343,'Nationaal op alfabet'!L$2:L$343)</f>
        <v>14</v>
      </c>
      <c r="M3" s="25">
        <f>_xlfn.XLOOKUP($B3, 'Nationaal op alfabet'!$B$2:$B$343,'Nationaal op alfabet'!N$2:N$343)</f>
        <v>7.1428571428571425E-2</v>
      </c>
      <c r="N3" s="25">
        <f>_xlfn.XLOOKUP($B3, 'Nationaal op alfabet'!$B$2:$B$343,'Nationaal op alfabet'!O$2:O$343)</f>
        <v>0.14285714285714285</v>
      </c>
      <c r="O3" s="25">
        <f>_xlfn.XLOOKUP($B3, 'Nationaal op alfabet'!$B$2:$B$343,'Nationaal op alfabet'!P$2:P$343)</f>
        <v>7.1428571428571425E-2</v>
      </c>
      <c r="P3" s="25">
        <f>_xlfn.XLOOKUP($B3, 'Nationaal op alfabet'!$B$2:$B$343,'Nationaal op alfabet'!Q$2:Q$343)</f>
        <v>0</v>
      </c>
      <c r="Q3" s="25">
        <f>_xlfn.XLOOKUP($B3, 'Nationaal op alfabet'!$B$2:$B$343,'Nationaal op alfabet'!R$2:R$343)</f>
        <v>1</v>
      </c>
      <c r="R3" s="25">
        <f>_xlfn.XLOOKUP($B3, 'Nationaal op alfabet'!$B$2:$B$343,'Nationaal op alfabet'!S$2:S$343)</f>
        <v>0</v>
      </c>
      <c r="S3" s="25">
        <f>_xlfn.XLOOKUP($B3, 'Nationaal op alfabet'!$B$2:$B$343,'Nationaal op alfabet'!T$2:T$343)</f>
        <v>0</v>
      </c>
    </row>
    <row r="4" spans="1:19">
      <c r="A4" t="s">
        <v>72</v>
      </c>
      <c r="B4" t="s">
        <v>321</v>
      </c>
      <c r="C4" s="7">
        <f>_xlfn.XLOOKUP($B4, 'Nationaal op alfabet'!$B$2:$B$343,'Nationaal op alfabet'!G$2:G$343)</f>
        <v>4.341176470588235</v>
      </c>
      <c r="D4" s="8">
        <f>_xlfn.XLOOKUP($B4, 'Nationaal op alfabet'!$B$2:$B$343,'Nationaal op alfabet'!E$2:E$343)</f>
        <v>62</v>
      </c>
      <c r="E4" s="8">
        <f>_xlfn.XLOOKUP($B4, 'Per provincie'!C$2:C$343, 'Per provincie'!F$2:F$343)</f>
        <v>9</v>
      </c>
      <c r="F4" s="8">
        <f>_xlfn.XLOOKUP($B4, 'Per provincie'!C$2:C$343, 'Per provincie'!D$2:D$343)</f>
        <v>0</v>
      </c>
      <c r="G4" s="7">
        <f>_xlfn.XLOOKUP($B4, 'Nationaal op alfabet'!$B$2:$B$343,'Nationaal op alfabet'!H$2:H$343)</f>
        <v>9.5294117647058822</v>
      </c>
      <c r="H4" s="7">
        <f>_xlfn.XLOOKUP($B4, 'Nationaal op alfabet'!$B$2:$B$343,'Nationaal op alfabet'!I$2:I$343)</f>
        <v>8.1764705882352935</v>
      </c>
      <c r="I4" s="7">
        <f>_xlfn.XLOOKUP($B4, 'Nationaal op alfabet'!$B$2:$B$343,'Nationaal op alfabet'!J$2:J$343)</f>
        <v>2</v>
      </c>
      <c r="J4" s="7">
        <f>_xlfn.XLOOKUP($B4, 'Nationaal op alfabet'!$B$2:$B$343,'Nationaal op alfabet'!K$2:K$343)</f>
        <v>0</v>
      </c>
      <c r="K4" s="17">
        <f>_xlfn.XLOOKUP($B4, 'Nationaal op alfabet'!$B$2:$B$343,'Nationaal op alfabet'!L$2:L$343)</f>
        <v>7</v>
      </c>
      <c r="M4" s="25">
        <f>_xlfn.XLOOKUP($B4, 'Nationaal op alfabet'!$B$2:$B$343,'Nationaal op alfabet'!N$2:N$343)</f>
        <v>0</v>
      </c>
      <c r="N4" s="25">
        <f>_xlfn.XLOOKUP($B4, 'Nationaal op alfabet'!$B$2:$B$343,'Nationaal op alfabet'!O$2:O$343)</f>
        <v>0.14285714285714285</v>
      </c>
      <c r="O4" s="25">
        <f>_xlfn.XLOOKUP($B4, 'Nationaal op alfabet'!$B$2:$B$343,'Nationaal op alfabet'!P$2:P$343)</f>
        <v>0.14285714285714285</v>
      </c>
      <c r="P4" s="25">
        <f>_xlfn.XLOOKUP($B4, 'Nationaal op alfabet'!$B$2:$B$343,'Nationaal op alfabet'!Q$2:Q$343)</f>
        <v>0.14285714285714285</v>
      </c>
      <c r="Q4" s="25">
        <f>_xlfn.XLOOKUP($B4, 'Nationaal op alfabet'!$B$2:$B$343,'Nationaal op alfabet'!R$2:R$343)</f>
        <v>1</v>
      </c>
      <c r="R4" s="25">
        <f>_xlfn.XLOOKUP($B4, 'Nationaal op alfabet'!$B$2:$B$343,'Nationaal op alfabet'!S$2:S$343)</f>
        <v>0</v>
      </c>
      <c r="S4" s="25">
        <f>_xlfn.XLOOKUP($B4, 'Nationaal op alfabet'!$B$2:$B$343,'Nationaal op alfabet'!T$2:T$343)</f>
        <v>0</v>
      </c>
    </row>
    <row r="5" spans="1:19">
      <c r="A5" t="s">
        <v>87</v>
      </c>
      <c r="B5" t="s">
        <v>87</v>
      </c>
      <c r="C5" s="7">
        <f>_xlfn.XLOOKUP($B5, 'Nationaal op alfabet'!$B$2:$B$343,'Nationaal op alfabet'!G$2:G$343)</f>
        <v>4.1466715081094172</v>
      </c>
      <c r="D5" s="8">
        <f>_xlfn.XLOOKUP($B5, 'Nationaal op alfabet'!$B$2:$B$343,'Nationaal op alfabet'!E$2:E$343)</f>
        <v>80</v>
      </c>
      <c r="E5" s="8">
        <f>_xlfn.XLOOKUP($B5, 'Per provincie'!C$2:C$343, 'Per provincie'!F$2:F$343)</f>
        <v>7</v>
      </c>
      <c r="F5" s="8" t="str">
        <f>_xlfn.XLOOKUP($B5, 'Per provincie'!C$2:C$343, 'Per provincie'!D$2:D$343)</f>
        <v>Het coalitieakkoord heeft aandacht voor toiletten, maar de laatste acties dateren al voor deze raadsperiode. Gaat wel twee natuurtoiletten bij Amelisweerd/Rhijnauwen openen volgend jaar.</v>
      </c>
      <c r="G5" s="7">
        <f>_xlfn.XLOOKUP($B5, 'Nationaal op alfabet'!$B$2:$B$343,'Nationaal op alfabet'!H$2:H$343)</f>
        <v>7.2647058823529411</v>
      </c>
      <c r="H5" s="7">
        <f>_xlfn.XLOOKUP($B5, 'Nationaal op alfabet'!$B$2:$B$343,'Nationaal op alfabet'!I$2:I$343)</f>
        <v>5.1764705882352944</v>
      </c>
      <c r="I5" s="7">
        <f>_xlfn.XLOOKUP($B5, 'Nationaal op alfabet'!$B$2:$B$343,'Nationaal op alfabet'!J$2:J$343)</f>
        <v>2.6460905349794239</v>
      </c>
      <c r="J5" s="7">
        <f>_xlfn.XLOOKUP($B5, 'Nationaal op alfabet'!$B$2:$B$343,'Nationaal op alfabet'!K$2:K$343)</f>
        <v>3</v>
      </c>
      <c r="K5" s="17">
        <f>_xlfn.XLOOKUP($B5, 'Nationaal op alfabet'!$B$2:$B$343,'Nationaal op alfabet'!L$2:L$343)</f>
        <v>162</v>
      </c>
      <c r="M5" s="25">
        <f>_xlfn.XLOOKUP($B5, 'Nationaal op alfabet'!$B$2:$B$343,'Nationaal op alfabet'!N$2:N$343)</f>
        <v>6.1728395061728392E-2</v>
      </c>
      <c r="N5" s="25">
        <f>_xlfn.XLOOKUP($B5, 'Nationaal op alfabet'!$B$2:$B$343,'Nationaal op alfabet'!O$2:O$343)</f>
        <v>0.32098765432098764</v>
      </c>
      <c r="O5" s="25">
        <f>_xlfn.XLOOKUP($B5, 'Nationaal op alfabet'!$B$2:$B$343,'Nationaal op alfabet'!P$2:P$343)</f>
        <v>0.19753086419753085</v>
      </c>
      <c r="P5" s="25">
        <f>_xlfn.XLOOKUP($B5, 'Nationaal op alfabet'!$B$2:$B$343,'Nationaal op alfabet'!Q$2:Q$343)</f>
        <v>2.4691358024691357E-2</v>
      </c>
      <c r="Q5" s="25">
        <f>_xlfn.XLOOKUP($B5, 'Nationaal op alfabet'!$B$2:$B$343,'Nationaal op alfabet'!R$2:R$343)</f>
        <v>0.94444444444444442</v>
      </c>
      <c r="R5" s="25">
        <f>_xlfn.XLOOKUP($B5, 'Nationaal op alfabet'!$B$2:$B$343,'Nationaal op alfabet'!S$2:S$343)</f>
        <v>6.1728395061728392E-3</v>
      </c>
      <c r="S5" s="25">
        <f>_xlfn.XLOOKUP($B5, 'Nationaal op alfabet'!$B$2:$B$343,'Nationaal op alfabet'!T$2:T$343)</f>
        <v>1.2345679012345678E-2</v>
      </c>
    </row>
    <row r="6" spans="1:19">
      <c r="A6" t="s">
        <v>87</v>
      </c>
      <c r="B6" t="s">
        <v>307</v>
      </c>
      <c r="C6" s="7">
        <f>_xlfn.XLOOKUP($B6, 'Nationaal op alfabet'!$B$2:$B$343,'Nationaal op alfabet'!G$2:G$343)</f>
        <v>4.12156862745098</v>
      </c>
      <c r="D6" s="8">
        <f>_xlfn.XLOOKUP($B6, 'Nationaal op alfabet'!$B$2:$B$343,'Nationaal op alfabet'!E$2:E$343)</f>
        <v>83</v>
      </c>
      <c r="E6" s="8">
        <f>_xlfn.XLOOKUP($B6, 'Per provincie'!C$2:C$343, 'Per provincie'!F$2:F$343)</f>
        <v>8</v>
      </c>
      <c r="F6" s="8">
        <f>_xlfn.XLOOKUP($B6, 'Per provincie'!C$2:C$343, 'Per provincie'!D$2:D$343)</f>
        <v>0</v>
      </c>
      <c r="G6" s="7">
        <f>_xlfn.XLOOKUP($B6, 'Nationaal op alfabet'!$B$2:$B$343,'Nationaal op alfabet'!H$2:H$343)</f>
        <v>6.6764705882352935</v>
      </c>
      <c r="H6" s="7">
        <f>_xlfn.XLOOKUP($B6, 'Nationaal op alfabet'!$B$2:$B$343,'Nationaal op alfabet'!I$2:I$343)</f>
        <v>3.2647058823529411</v>
      </c>
      <c r="I6" s="7">
        <f>_xlfn.XLOOKUP($B6, 'Nationaal op alfabet'!$B$2:$B$343,'Nationaal op alfabet'!J$2:J$343)</f>
        <v>5.333333333333333</v>
      </c>
      <c r="J6" s="7">
        <f>_xlfn.XLOOKUP($B6, 'Nationaal op alfabet'!$B$2:$B$343,'Nationaal op alfabet'!K$2:K$343)</f>
        <v>0</v>
      </c>
      <c r="K6" s="17">
        <f>_xlfn.XLOOKUP($B6, 'Nationaal op alfabet'!$B$2:$B$343,'Nationaal op alfabet'!L$2:L$343)</f>
        <v>2</v>
      </c>
      <c r="M6" s="25">
        <f>_xlfn.XLOOKUP($B6, 'Nationaal op alfabet'!$B$2:$B$343,'Nationaal op alfabet'!N$2:N$343)</f>
        <v>0</v>
      </c>
      <c r="N6" s="25">
        <f>_xlfn.XLOOKUP($B6, 'Nationaal op alfabet'!$B$2:$B$343,'Nationaal op alfabet'!O$2:O$343)</f>
        <v>1</v>
      </c>
      <c r="O6" s="25">
        <f>_xlfn.XLOOKUP($B6, 'Nationaal op alfabet'!$B$2:$B$343,'Nationaal op alfabet'!P$2:P$343)</f>
        <v>1</v>
      </c>
      <c r="P6" s="25">
        <f>_xlfn.XLOOKUP($B6, 'Nationaal op alfabet'!$B$2:$B$343,'Nationaal op alfabet'!Q$2:Q$343)</f>
        <v>0</v>
      </c>
      <c r="Q6" s="25">
        <f>_xlfn.XLOOKUP($B6, 'Nationaal op alfabet'!$B$2:$B$343,'Nationaal op alfabet'!R$2:R$343)</f>
        <v>1</v>
      </c>
      <c r="R6" s="25">
        <f>_xlfn.XLOOKUP($B6, 'Nationaal op alfabet'!$B$2:$B$343,'Nationaal op alfabet'!S$2:S$343)</f>
        <v>0</v>
      </c>
      <c r="S6" s="25">
        <f>_xlfn.XLOOKUP($B6, 'Nationaal op alfabet'!$B$2:$B$343,'Nationaal op alfabet'!T$2:T$343)</f>
        <v>0</v>
      </c>
    </row>
    <row r="7" spans="1:19">
      <c r="A7" t="s">
        <v>87</v>
      </c>
      <c r="B7" t="s">
        <v>367</v>
      </c>
      <c r="C7" s="7">
        <f>_xlfn.XLOOKUP($B7, 'Nationaal op alfabet'!$B$2:$B$343,'Nationaal op alfabet'!G$2:G$343)</f>
        <v>4.0509803921568626</v>
      </c>
      <c r="D7" s="8">
        <f>_xlfn.XLOOKUP($B7, 'Nationaal op alfabet'!$B$2:$B$343,'Nationaal op alfabet'!E$2:E$343)</f>
        <v>90</v>
      </c>
      <c r="E7" s="8">
        <f>_xlfn.XLOOKUP($B7, 'Per provincie'!C$2:C$343, 'Per provincie'!F$2:F$343)</f>
        <v>9</v>
      </c>
      <c r="F7" s="8">
        <f>_xlfn.XLOOKUP($B7, 'Per provincie'!C$2:C$343, 'Per provincie'!D$2:D$343)</f>
        <v>0</v>
      </c>
      <c r="G7" s="7">
        <f>_xlfn.XLOOKUP($B7, 'Nationaal op alfabet'!$B$2:$B$343,'Nationaal op alfabet'!H$2:H$343)</f>
        <v>9.1470588235294112</v>
      </c>
      <c r="H7" s="7">
        <f>_xlfn.XLOOKUP($B7, 'Nationaal op alfabet'!$B$2:$B$343,'Nationaal op alfabet'!I$2:I$343)</f>
        <v>6.9117647058823533</v>
      </c>
      <c r="I7" s="7">
        <f>_xlfn.XLOOKUP($B7, 'Nationaal op alfabet'!$B$2:$B$343,'Nationaal op alfabet'!J$2:J$343)</f>
        <v>2.0980392156862746</v>
      </c>
      <c r="J7" s="7">
        <f>_xlfn.XLOOKUP($B7, 'Nationaal op alfabet'!$B$2:$B$343,'Nationaal op alfabet'!K$2:K$343)</f>
        <v>0</v>
      </c>
      <c r="K7" s="17">
        <f>_xlfn.XLOOKUP($B7, 'Nationaal op alfabet'!$B$2:$B$343,'Nationaal op alfabet'!L$2:L$343)</f>
        <v>34</v>
      </c>
      <c r="M7" s="25">
        <f>_xlfn.XLOOKUP($B7, 'Nationaal op alfabet'!$B$2:$B$343,'Nationaal op alfabet'!N$2:N$343)</f>
        <v>0</v>
      </c>
      <c r="N7" s="25">
        <f>_xlfn.XLOOKUP($B7, 'Nationaal op alfabet'!$B$2:$B$343,'Nationaal op alfabet'!O$2:O$343)</f>
        <v>0.20588235294117646</v>
      </c>
      <c r="O7" s="25">
        <f>_xlfn.XLOOKUP($B7, 'Nationaal op alfabet'!$B$2:$B$343,'Nationaal op alfabet'!P$2:P$343)</f>
        <v>0.11764705882352941</v>
      </c>
      <c r="P7" s="25">
        <f>_xlfn.XLOOKUP($B7, 'Nationaal op alfabet'!$B$2:$B$343,'Nationaal op alfabet'!Q$2:Q$343)</f>
        <v>0</v>
      </c>
      <c r="Q7" s="25">
        <f>_xlfn.XLOOKUP($B7, 'Nationaal op alfabet'!$B$2:$B$343,'Nationaal op alfabet'!R$2:R$343)</f>
        <v>1</v>
      </c>
      <c r="R7" s="25">
        <f>_xlfn.XLOOKUP($B7, 'Nationaal op alfabet'!$B$2:$B$343,'Nationaal op alfabet'!S$2:S$343)</f>
        <v>0</v>
      </c>
      <c r="S7" s="25">
        <f>_xlfn.XLOOKUP($B7, 'Nationaal op alfabet'!$B$2:$B$343,'Nationaal op alfabet'!T$2:T$343)</f>
        <v>0</v>
      </c>
    </row>
    <row r="8" spans="1:19">
      <c r="A8" t="s">
        <v>87</v>
      </c>
      <c r="B8" t="s">
        <v>395</v>
      </c>
      <c r="C8" s="7">
        <f>_xlfn.XLOOKUP($B8, 'Nationaal op alfabet'!$B$2:$B$343,'Nationaal op alfabet'!G$2:G$343)</f>
        <v>3.808496732026144</v>
      </c>
      <c r="D8" s="8">
        <f>_xlfn.XLOOKUP($B8, 'Nationaal op alfabet'!$B$2:$B$343,'Nationaal op alfabet'!E$2:E$343)</f>
        <v>114</v>
      </c>
      <c r="E8" s="8">
        <f>_xlfn.XLOOKUP($B8, 'Per provincie'!C$2:C$343, 'Per provincie'!F$2:F$343)</f>
        <v>10</v>
      </c>
      <c r="F8" s="8">
        <f>_xlfn.XLOOKUP($B8, 'Per provincie'!C$2:C$343, 'Per provincie'!D$2:D$343)</f>
        <v>0</v>
      </c>
      <c r="G8" s="7">
        <f>_xlfn.XLOOKUP($B8, 'Nationaal op alfabet'!$B$2:$B$343,'Nationaal op alfabet'!H$2:H$343)</f>
        <v>7.8235294117647056</v>
      </c>
      <c r="H8" s="7">
        <f>_xlfn.XLOOKUP($B8, 'Nationaal op alfabet'!$B$2:$B$343,'Nationaal op alfabet'!I$2:I$343)</f>
        <v>6.4411764705882355</v>
      </c>
      <c r="I8" s="7">
        <f>_xlfn.XLOOKUP($B8, 'Nationaal op alfabet'!$B$2:$B$343,'Nationaal op alfabet'!J$2:J$343)</f>
        <v>2.3888888888888888</v>
      </c>
      <c r="J8" s="7">
        <f>_xlfn.XLOOKUP($B8, 'Nationaal op alfabet'!$B$2:$B$343,'Nationaal op alfabet'!K$2:K$343)</f>
        <v>0</v>
      </c>
      <c r="K8" s="17">
        <f>_xlfn.XLOOKUP($B8, 'Nationaal op alfabet'!$B$2:$B$343,'Nationaal op alfabet'!L$2:L$343)</f>
        <v>12</v>
      </c>
      <c r="M8" s="25">
        <f>_xlfn.XLOOKUP($B8, 'Nationaal op alfabet'!$B$2:$B$343,'Nationaal op alfabet'!N$2:N$343)</f>
        <v>0</v>
      </c>
      <c r="N8" s="25">
        <f>_xlfn.XLOOKUP($B8, 'Nationaal op alfabet'!$B$2:$B$343,'Nationaal op alfabet'!O$2:O$343)</f>
        <v>0.33333333333333331</v>
      </c>
      <c r="O8" s="25">
        <f>_xlfn.XLOOKUP($B8, 'Nationaal op alfabet'!$B$2:$B$343,'Nationaal op alfabet'!P$2:P$343)</f>
        <v>0.25</v>
      </c>
      <c r="P8" s="25">
        <f>_xlfn.XLOOKUP($B8, 'Nationaal op alfabet'!$B$2:$B$343,'Nationaal op alfabet'!Q$2:Q$343)</f>
        <v>0</v>
      </c>
      <c r="Q8" s="25">
        <f>_xlfn.XLOOKUP($B8, 'Nationaal op alfabet'!$B$2:$B$343,'Nationaal op alfabet'!R$2:R$343)</f>
        <v>0.83333333333333337</v>
      </c>
      <c r="R8" s="25">
        <f>_xlfn.XLOOKUP($B8, 'Nationaal op alfabet'!$B$2:$B$343,'Nationaal op alfabet'!S$2:S$343)</f>
        <v>0</v>
      </c>
      <c r="S8" s="25">
        <f>_xlfn.XLOOKUP($B8, 'Nationaal op alfabet'!$B$2:$B$343,'Nationaal op alfabet'!T$2:T$343)</f>
        <v>0</v>
      </c>
    </row>
    <row r="9" spans="1:19">
      <c r="A9" t="s">
        <v>87</v>
      </c>
      <c r="B9" t="s">
        <v>126</v>
      </c>
      <c r="C9" s="7">
        <f>_xlfn.XLOOKUP($B9, 'Nationaal op alfabet'!$B$2:$B$343,'Nationaal op alfabet'!G$2:G$343)</f>
        <v>3.6732026143790852</v>
      </c>
      <c r="D9" s="8">
        <f>_xlfn.XLOOKUP($B9, 'Nationaal op alfabet'!$B$2:$B$343,'Nationaal op alfabet'!E$2:E$343)</f>
        <v>132</v>
      </c>
      <c r="E9" s="8">
        <f>_xlfn.XLOOKUP($B9, 'Per provincie'!C$2:C$343, 'Per provincie'!F$2:F$343)</f>
        <v>11</v>
      </c>
      <c r="F9" s="8">
        <f>_xlfn.XLOOKUP($B9, 'Per provincie'!C$2:C$343, 'Per provincie'!D$2:D$343)</f>
        <v>0</v>
      </c>
      <c r="G9" s="7">
        <f>_xlfn.XLOOKUP($B9, 'Nationaal op alfabet'!$B$2:$B$343,'Nationaal op alfabet'!H$2:H$343)</f>
        <v>6</v>
      </c>
      <c r="H9" s="7">
        <f>_xlfn.XLOOKUP($B9, 'Nationaal op alfabet'!$B$2:$B$343,'Nationaal op alfabet'!I$2:I$343)</f>
        <v>8.5882352941176467</v>
      </c>
      <c r="I9" s="7">
        <f>_xlfn.XLOOKUP($B9, 'Nationaal op alfabet'!$B$2:$B$343,'Nationaal op alfabet'!J$2:J$343)</f>
        <v>1.8888888888888891</v>
      </c>
      <c r="J9" s="7">
        <f>_xlfn.XLOOKUP($B9, 'Nationaal op alfabet'!$B$2:$B$343,'Nationaal op alfabet'!K$2:K$343)</f>
        <v>0</v>
      </c>
      <c r="K9" s="17">
        <f>_xlfn.XLOOKUP($B9, 'Nationaal op alfabet'!$B$2:$B$343,'Nationaal op alfabet'!L$2:L$343)</f>
        <v>12</v>
      </c>
      <c r="M9" s="25">
        <f>_xlfn.XLOOKUP($B9, 'Nationaal op alfabet'!$B$2:$B$343,'Nationaal op alfabet'!N$2:N$343)</f>
        <v>0</v>
      </c>
      <c r="N9" s="25">
        <f>_xlfn.XLOOKUP($B9, 'Nationaal op alfabet'!$B$2:$B$343,'Nationaal op alfabet'!O$2:O$343)</f>
        <v>0.16666666666666666</v>
      </c>
      <c r="O9" s="25">
        <f>_xlfn.XLOOKUP($B9, 'Nationaal op alfabet'!$B$2:$B$343,'Nationaal op alfabet'!P$2:P$343)</f>
        <v>0</v>
      </c>
      <c r="P9" s="25">
        <f>_xlfn.XLOOKUP($B9, 'Nationaal op alfabet'!$B$2:$B$343,'Nationaal op alfabet'!Q$2:Q$343)</f>
        <v>0</v>
      </c>
      <c r="Q9" s="25">
        <f>_xlfn.XLOOKUP($B9, 'Nationaal op alfabet'!$B$2:$B$343,'Nationaal op alfabet'!R$2:R$343)</f>
        <v>1</v>
      </c>
      <c r="R9" s="25">
        <f>_xlfn.XLOOKUP($B9, 'Nationaal op alfabet'!$B$2:$B$343,'Nationaal op alfabet'!S$2:S$343)</f>
        <v>0</v>
      </c>
      <c r="S9" s="25">
        <f>_xlfn.XLOOKUP($B9, 'Nationaal op alfabet'!$B$2:$B$343,'Nationaal op alfabet'!T$2:T$343)</f>
        <v>0</v>
      </c>
    </row>
    <row r="10" spans="1:19">
      <c r="A10" t="s">
        <v>70</v>
      </c>
      <c r="B10" t="s">
        <v>394</v>
      </c>
      <c r="C10" s="7">
        <f>_xlfn.XLOOKUP($B10, 'Nationaal op alfabet'!$B$2:$B$343,'Nationaal op alfabet'!G$2:G$343)</f>
        <v>3.5326797385620918</v>
      </c>
      <c r="D10" s="8">
        <f>_xlfn.XLOOKUP($B10, 'Nationaal op alfabet'!$B$2:$B$343,'Nationaal op alfabet'!E$2:E$343)</f>
        <v>146</v>
      </c>
      <c r="E10" s="8">
        <f>_xlfn.XLOOKUP($B10, 'Per provincie'!C$2:C$343, 'Per provincie'!F$2:F$343)</f>
        <v>21</v>
      </c>
      <c r="F10" s="8">
        <f>_xlfn.XLOOKUP($B10, 'Per provincie'!C$2:C$343, 'Per provincie'!D$2:D$343)</f>
        <v>0</v>
      </c>
      <c r="G10" s="7">
        <f>_xlfn.XLOOKUP($B10, 'Nationaal op alfabet'!$B$2:$B$343,'Nationaal op alfabet'!H$2:H$343)</f>
        <v>4.3235294117647065</v>
      </c>
      <c r="H10" s="7">
        <f>_xlfn.XLOOKUP($B10, 'Nationaal op alfabet'!$B$2:$B$343,'Nationaal op alfabet'!I$2:I$343)</f>
        <v>6.1176470588235299</v>
      </c>
      <c r="I10" s="7">
        <f>_xlfn.XLOOKUP($B10, 'Nationaal op alfabet'!$B$2:$B$343,'Nationaal op alfabet'!J$2:J$343)</f>
        <v>3.6111111111111112</v>
      </c>
      <c r="J10" s="7">
        <f>_xlfn.XLOOKUP($B10, 'Nationaal op alfabet'!$B$2:$B$343,'Nationaal op alfabet'!K$2:K$343)</f>
        <v>0</v>
      </c>
      <c r="K10" s="17">
        <f>_xlfn.XLOOKUP($B10, 'Nationaal op alfabet'!$B$2:$B$343,'Nationaal op alfabet'!L$2:L$343)</f>
        <v>12</v>
      </c>
      <c r="M10" s="25">
        <f>_xlfn.XLOOKUP($B10, 'Nationaal op alfabet'!$B$2:$B$343,'Nationaal op alfabet'!N$2:N$343)</f>
        <v>0.41666666666666669</v>
      </c>
      <c r="N10" s="25">
        <f>_xlfn.XLOOKUP($B10, 'Nationaal op alfabet'!$B$2:$B$343,'Nationaal op alfabet'!O$2:O$343)</f>
        <v>0.25</v>
      </c>
      <c r="O10" s="25">
        <f>_xlfn.XLOOKUP($B10, 'Nationaal op alfabet'!$B$2:$B$343,'Nationaal op alfabet'!P$2:P$343)</f>
        <v>8.3333333333333329E-2</v>
      </c>
      <c r="P10" s="25">
        <f>_xlfn.XLOOKUP($B10, 'Nationaal op alfabet'!$B$2:$B$343,'Nationaal op alfabet'!Q$2:Q$343)</f>
        <v>0</v>
      </c>
      <c r="Q10" s="25">
        <f>_xlfn.XLOOKUP($B10, 'Nationaal op alfabet'!$B$2:$B$343,'Nationaal op alfabet'!R$2:R$343)</f>
        <v>1</v>
      </c>
      <c r="R10" s="25">
        <f>_xlfn.XLOOKUP($B10, 'Nationaal op alfabet'!$B$2:$B$343,'Nationaal op alfabet'!S$2:S$343)</f>
        <v>0</v>
      </c>
      <c r="S10" s="25">
        <f>_xlfn.XLOOKUP($B10, 'Nationaal op alfabet'!$B$2:$B$343,'Nationaal op alfabet'!T$2:T$343)</f>
        <v>0</v>
      </c>
    </row>
    <row r="11" spans="1:19">
      <c r="A11" t="s">
        <v>87</v>
      </c>
      <c r="B11" t="s">
        <v>400</v>
      </c>
      <c r="C11" s="7">
        <f>_xlfn.XLOOKUP($B11, 'Nationaal op alfabet'!$B$2:$B$343,'Nationaal op alfabet'!G$2:G$343)</f>
        <v>3.4819327731092438</v>
      </c>
      <c r="D11" s="8">
        <f>_xlfn.XLOOKUP($B11, 'Nationaal op alfabet'!$B$2:$B$343,'Nationaal op alfabet'!E$2:E$343)</f>
        <v>151</v>
      </c>
      <c r="E11" s="8">
        <f>_xlfn.XLOOKUP($B11, 'Per provincie'!C$2:C$343, 'Per provincie'!F$2:F$343)</f>
        <v>12</v>
      </c>
      <c r="F11" s="8">
        <f>_xlfn.XLOOKUP($B11, 'Per provincie'!C$2:C$343, 'Per provincie'!D$2:D$343)</f>
        <v>0</v>
      </c>
      <c r="G11" s="7">
        <f>_xlfn.XLOOKUP($B11, 'Nationaal op alfabet'!$B$2:$B$343,'Nationaal op alfabet'!H$2:H$343)</f>
        <v>6.5294117647058822</v>
      </c>
      <c r="H11" s="7">
        <f>_xlfn.XLOOKUP($B11, 'Nationaal op alfabet'!$B$2:$B$343,'Nationaal op alfabet'!I$2:I$343)</f>
        <v>5.5588235294117645</v>
      </c>
      <c r="I11" s="7">
        <f>_xlfn.XLOOKUP($B11, 'Nationaal op alfabet'!$B$2:$B$343,'Nationaal op alfabet'!J$2:J$343)</f>
        <v>2.2857142857142856</v>
      </c>
      <c r="J11" s="7">
        <f>_xlfn.XLOOKUP($B11, 'Nationaal op alfabet'!$B$2:$B$343,'Nationaal op alfabet'!K$2:K$343)</f>
        <v>0.75</v>
      </c>
      <c r="K11" s="17">
        <f>_xlfn.XLOOKUP($B11, 'Nationaal op alfabet'!$B$2:$B$343,'Nationaal op alfabet'!L$2:L$343)</f>
        <v>7</v>
      </c>
      <c r="M11" s="25">
        <f>_xlfn.XLOOKUP($B11, 'Nationaal op alfabet'!$B$2:$B$343,'Nationaal op alfabet'!N$2:N$343)</f>
        <v>0</v>
      </c>
      <c r="N11" s="25">
        <f>_xlfn.XLOOKUP($B11, 'Nationaal op alfabet'!$B$2:$B$343,'Nationaal op alfabet'!O$2:O$343)</f>
        <v>0.2857142857142857</v>
      </c>
      <c r="O11" s="25">
        <f>_xlfn.XLOOKUP($B11, 'Nationaal op alfabet'!$B$2:$B$343,'Nationaal op alfabet'!P$2:P$343)</f>
        <v>0</v>
      </c>
      <c r="P11" s="25">
        <f>_xlfn.XLOOKUP($B11, 'Nationaal op alfabet'!$B$2:$B$343,'Nationaal op alfabet'!Q$2:Q$343)</f>
        <v>0</v>
      </c>
      <c r="Q11" s="25">
        <f>_xlfn.XLOOKUP($B11, 'Nationaal op alfabet'!$B$2:$B$343,'Nationaal op alfabet'!R$2:R$343)</f>
        <v>1</v>
      </c>
      <c r="R11" s="25">
        <f>_xlfn.XLOOKUP($B11, 'Nationaal op alfabet'!$B$2:$B$343,'Nationaal op alfabet'!S$2:S$343)</f>
        <v>0</v>
      </c>
      <c r="S11" s="25">
        <f>_xlfn.XLOOKUP($B11, 'Nationaal op alfabet'!$B$2:$B$343,'Nationaal op alfabet'!T$2:T$343)</f>
        <v>0</v>
      </c>
    </row>
    <row r="12" spans="1:19">
      <c r="A12" t="s">
        <v>87</v>
      </c>
      <c r="B12" t="s">
        <v>361</v>
      </c>
      <c r="C12" s="7">
        <f>_xlfn.XLOOKUP($B12, 'Nationaal op alfabet'!$B$2:$B$343,'Nationaal op alfabet'!G$2:G$343)</f>
        <v>3.0444444444444447</v>
      </c>
      <c r="D12" s="8">
        <f>_xlfn.XLOOKUP($B12, 'Nationaal op alfabet'!$B$2:$B$343,'Nationaal op alfabet'!E$2:E$343)</f>
        <v>192</v>
      </c>
      <c r="E12" s="8">
        <f>_xlfn.XLOOKUP($B12, 'Per provincie'!C$2:C$343, 'Per provincie'!F$2:F$343)</f>
        <v>14</v>
      </c>
      <c r="F12" s="8">
        <f>_xlfn.XLOOKUP($B12, 'Per provincie'!C$2:C$343, 'Per provincie'!D$2:D$343)</f>
        <v>0</v>
      </c>
      <c r="G12" s="7">
        <f>_xlfn.XLOOKUP($B12, 'Nationaal op alfabet'!$B$2:$B$343,'Nationaal op alfabet'!H$2:H$343)</f>
        <v>7.5588235294117645</v>
      </c>
      <c r="H12" s="7">
        <f>_xlfn.XLOOKUP($B12, 'Nationaal op alfabet'!$B$2:$B$343,'Nationaal op alfabet'!I$2:I$343)</f>
        <v>3.4411764705882355</v>
      </c>
      <c r="I12" s="7">
        <f>_xlfn.XLOOKUP($B12, 'Nationaal op alfabet'!$B$2:$B$343,'Nationaal op alfabet'!J$2:J$343)</f>
        <v>2.1111111111111112</v>
      </c>
      <c r="J12" s="7">
        <f>_xlfn.XLOOKUP($B12, 'Nationaal op alfabet'!$B$2:$B$343,'Nationaal op alfabet'!K$2:K$343)</f>
        <v>0</v>
      </c>
      <c r="K12" s="17">
        <f>_xlfn.XLOOKUP($B12, 'Nationaal op alfabet'!$B$2:$B$343,'Nationaal op alfabet'!L$2:L$343)</f>
        <v>24</v>
      </c>
      <c r="M12" s="25">
        <f>_xlfn.XLOOKUP($B12, 'Nationaal op alfabet'!$B$2:$B$343,'Nationaal op alfabet'!N$2:N$343)</f>
        <v>0</v>
      </c>
      <c r="N12" s="25">
        <f>_xlfn.XLOOKUP($B12, 'Nationaal op alfabet'!$B$2:$B$343,'Nationaal op alfabet'!O$2:O$343)</f>
        <v>0.25</v>
      </c>
      <c r="O12" s="25">
        <f>_xlfn.XLOOKUP($B12, 'Nationaal op alfabet'!$B$2:$B$343,'Nationaal op alfabet'!P$2:P$343)</f>
        <v>4.1666666666666664E-2</v>
      </c>
      <c r="P12" s="25">
        <f>_xlfn.XLOOKUP($B12, 'Nationaal op alfabet'!$B$2:$B$343,'Nationaal op alfabet'!Q$2:Q$343)</f>
        <v>4.1666666666666664E-2</v>
      </c>
      <c r="Q12" s="25">
        <f>_xlfn.XLOOKUP($B12, 'Nationaal op alfabet'!$B$2:$B$343,'Nationaal op alfabet'!R$2:R$343)</f>
        <v>0.91666666666666663</v>
      </c>
      <c r="R12" s="25">
        <f>_xlfn.XLOOKUP($B12, 'Nationaal op alfabet'!$B$2:$B$343,'Nationaal op alfabet'!S$2:S$343)</f>
        <v>0</v>
      </c>
      <c r="S12" s="25">
        <f>_xlfn.XLOOKUP($B12, 'Nationaal op alfabet'!$B$2:$B$343,'Nationaal op alfabet'!T$2:T$343)</f>
        <v>0</v>
      </c>
    </row>
    <row r="13" spans="1:19">
      <c r="A13" t="s">
        <v>87</v>
      </c>
      <c r="B13" t="s">
        <v>356</v>
      </c>
      <c r="C13" s="7">
        <f>_xlfn.XLOOKUP($B13, 'Nationaal op alfabet'!$B$2:$B$343,'Nationaal op alfabet'!G$2:G$343)</f>
        <v>2.9789915966386551</v>
      </c>
      <c r="D13" s="8">
        <f>_xlfn.XLOOKUP($B13, 'Nationaal op alfabet'!$B$2:$B$343,'Nationaal op alfabet'!E$2:E$343)</f>
        <v>195</v>
      </c>
      <c r="E13" s="8">
        <f>_xlfn.XLOOKUP($B13, 'Per provincie'!C$2:C$343, 'Per provincie'!F$2:F$343)</f>
        <v>15</v>
      </c>
      <c r="F13" s="8" t="str">
        <f>_xlfn.XLOOKUP($B13, 'Per provincie'!C$2:C$343, 'Per provincie'!D$2:D$343)</f>
        <v>Wil drie natuurtoiletten op de Heuvelrug openen volgend jaar. Een motie uit 2022 voor meer openbare en opengestelde toiletten heeft nog niet tot resultaat geleid.</v>
      </c>
      <c r="G13" s="7">
        <f>_xlfn.XLOOKUP($B13, 'Nationaal op alfabet'!$B$2:$B$343,'Nationaal op alfabet'!H$2:H$343)</f>
        <v>3.6470588235294117</v>
      </c>
      <c r="H13" s="7">
        <f>_xlfn.XLOOKUP($B13, 'Nationaal op alfabet'!$B$2:$B$343,'Nationaal op alfabet'!I$2:I$343)</f>
        <v>6.6764705882352935</v>
      </c>
      <c r="I13" s="7">
        <f>_xlfn.XLOOKUP($B13, 'Nationaal op alfabet'!$B$2:$B$343,'Nationaal op alfabet'!J$2:J$343)</f>
        <v>2.2857142857142856</v>
      </c>
      <c r="J13" s="7">
        <f>_xlfn.XLOOKUP($B13, 'Nationaal op alfabet'!$B$2:$B$343,'Nationaal op alfabet'!K$2:K$343)</f>
        <v>0</v>
      </c>
      <c r="K13" s="17">
        <f>_xlfn.XLOOKUP($B13, 'Nationaal op alfabet'!$B$2:$B$343,'Nationaal op alfabet'!L$2:L$343)</f>
        <v>28</v>
      </c>
      <c r="M13" s="25">
        <f>_xlfn.XLOOKUP($B13, 'Nationaal op alfabet'!$B$2:$B$343,'Nationaal op alfabet'!N$2:N$343)</f>
        <v>0</v>
      </c>
      <c r="N13" s="25">
        <f>_xlfn.XLOOKUP($B13, 'Nationaal op alfabet'!$B$2:$B$343,'Nationaal op alfabet'!O$2:O$343)</f>
        <v>0.25</v>
      </c>
      <c r="O13" s="25">
        <f>_xlfn.XLOOKUP($B13, 'Nationaal op alfabet'!$B$2:$B$343,'Nationaal op alfabet'!P$2:P$343)</f>
        <v>0.14285714285714285</v>
      </c>
      <c r="P13" s="25">
        <f>_xlfn.XLOOKUP($B13, 'Nationaal op alfabet'!$B$2:$B$343,'Nationaal op alfabet'!Q$2:Q$343)</f>
        <v>0.10714285714285714</v>
      </c>
      <c r="Q13" s="25">
        <f>_xlfn.XLOOKUP($B13, 'Nationaal op alfabet'!$B$2:$B$343,'Nationaal op alfabet'!R$2:R$343)</f>
        <v>0.9642857142857143</v>
      </c>
      <c r="R13" s="25">
        <f>_xlfn.XLOOKUP($B13, 'Nationaal op alfabet'!$B$2:$B$343,'Nationaal op alfabet'!S$2:S$343)</f>
        <v>0</v>
      </c>
      <c r="S13" s="25">
        <f>_xlfn.XLOOKUP($B13, 'Nationaal op alfabet'!$B$2:$B$343,'Nationaal op alfabet'!T$2:T$343)</f>
        <v>0</v>
      </c>
    </row>
    <row r="14" spans="1:19">
      <c r="A14" t="s">
        <v>87</v>
      </c>
      <c r="B14" t="s">
        <v>340</v>
      </c>
      <c r="C14" s="7">
        <f>_xlfn.XLOOKUP($B14, 'Nationaal op alfabet'!$B$2:$B$343,'Nationaal op alfabet'!G$2:G$343)</f>
        <v>2.8099821746880567</v>
      </c>
      <c r="D14" s="8">
        <f>_xlfn.XLOOKUP($B14, 'Nationaal op alfabet'!$B$2:$B$343,'Nationaal op alfabet'!E$2:E$343)</f>
        <v>207</v>
      </c>
      <c r="E14" s="8">
        <f>_xlfn.XLOOKUP($B14, 'Per provincie'!C$2:C$343, 'Per provincie'!F$2:F$343)</f>
        <v>16</v>
      </c>
      <c r="F14" s="8">
        <f>_xlfn.XLOOKUP($B14, 'Per provincie'!C$2:C$343, 'Per provincie'!D$2:D$343)</f>
        <v>0</v>
      </c>
      <c r="G14" s="7">
        <f>_xlfn.XLOOKUP($B14, 'Nationaal op alfabet'!$B$2:$B$343,'Nationaal op alfabet'!H$2:H$343)</f>
        <v>3.5588235294117649</v>
      </c>
      <c r="H14" s="7">
        <f>_xlfn.XLOOKUP($B14, 'Nationaal op alfabet'!$B$2:$B$343,'Nationaal op alfabet'!I$2:I$343)</f>
        <v>3.2941176470588234</v>
      </c>
      <c r="I14" s="7">
        <f>_xlfn.XLOOKUP($B14, 'Nationaal op alfabet'!$B$2:$B$343,'Nationaal op alfabet'!J$2:J$343)</f>
        <v>2.8484848484848482</v>
      </c>
      <c r="J14" s="7">
        <f>_xlfn.XLOOKUP($B14, 'Nationaal op alfabet'!$B$2:$B$343,'Nationaal op alfabet'!K$2:K$343)</f>
        <v>1.5</v>
      </c>
      <c r="K14" s="17">
        <f>_xlfn.XLOOKUP($B14, 'Nationaal op alfabet'!$B$2:$B$343,'Nationaal op alfabet'!L$2:L$343)</f>
        <v>22</v>
      </c>
      <c r="M14" s="25">
        <f>_xlfn.XLOOKUP($B14, 'Nationaal op alfabet'!$B$2:$B$343,'Nationaal op alfabet'!N$2:N$343)</f>
        <v>0</v>
      </c>
      <c r="N14" s="25">
        <f>_xlfn.XLOOKUP($B14, 'Nationaal op alfabet'!$B$2:$B$343,'Nationaal op alfabet'!O$2:O$343)</f>
        <v>0.45454545454545453</v>
      </c>
      <c r="O14" s="25">
        <f>_xlfn.XLOOKUP($B14, 'Nationaal op alfabet'!$B$2:$B$343,'Nationaal op alfabet'!P$2:P$343)</f>
        <v>0.22727272727272727</v>
      </c>
      <c r="P14" s="25">
        <f>_xlfn.XLOOKUP($B14, 'Nationaal op alfabet'!$B$2:$B$343,'Nationaal op alfabet'!Q$2:Q$343)</f>
        <v>0</v>
      </c>
      <c r="Q14" s="25">
        <f>_xlfn.XLOOKUP($B14, 'Nationaal op alfabet'!$B$2:$B$343,'Nationaal op alfabet'!R$2:R$343)</f>
        <v>1</v>
      </c>
      <c r="R14" s="25">
        <f>_xlfn.XLOOKUP($B14, 'Nationaal op alfabet'!$B$2:$B$343,'Nationaal op alfabet'!S$2:S$343)</f>
        <v>0</v>
      </c>
      <c r="S14" s="25">
        <f>_xlfn.XLOOKUP($B14, 'Nationaal op alfabet'!$B$2:$B$343,'Nationaal op alfabet'!T$2:T$343)</f>
        <v>4.5454545454545456E-2</v>
      </c>
    </row>
    <row r="15" spans="1:19">
      <c r="A15" t="s">
        <v>87</v>
      </c>
      <c r="B15" t="s">
        <v>136</v>
      </c>
      <c r="C15" s="7">
        <f>_xlfn.XLOOKUP($B15, 'Nationaal op alfabet'!$B$2:$B$343,'Nationaal op alfabet'!G$2:G$343)</f>
        <v>2.3205128205128207</v>
      </c>
      <c r="D15" s="8">
        <f>_xlfn.XLOOKUP($B15, 'Nationaal op alfabet'!$B$2:$B$343,'Nationaal op alfabet'!E$2:E$343)</f>
        <v>251</v>
      </c>
      <c r="E15" s="8">
        <f>_xlfn.XLOOKUP($B15, 'Per provincie'!C$2:C$343, 'Per provincie'!F$2:F$343)</f>
        <v>21</v>
      </c>
      <c r="F15" s="8" t="str">
        <f>_xlfn.XLOOKUP($B15, 'Per provincie'!C$2:C$343, 'Per provincie'!D$2:D$343)</f>
        <v>De gemeente heeft onlangs stickers uitgedeeld aan ondernemers om kenbaar te maken dat passanten bij hen naar het toilet mogen.</v>
      </c>
      <c r="G15" s="7">
        <f>_xlfn.XLOOKUP($B15, 'Nationaal op alfabet'!$B$2:$B$343,'Nationaal op alfabet'!H$2:H$343)</f>
        <v>1.8529411764705883</v>
      </c>
      <c r="H15" s="7">
        <f>_xlfn.XLOOKUP($B15, 'Nationaal op alfabet'!$B$2:$B$343,'Nationaal op alfabet'!I$2:I$343)</f>
        <v>2.6470588235294117</v>
      </c>
      <c r="I15" s="7">
        <f>_xlfn.XLOOKUP($B15, 'Nationaal op alfabet'!$B$2:$B$343,'Nationaal op alfabet'!J$2:J$343)</f>
        <v>2.0512820512820515</v>
      </c>
      <c r="J15" s="7">
        <f>_xlfn.XLOOKUP($B15, 'Nationaal op alfabet'!$B$2:$B$343,'Nationaal op alfabet'!K$2:K$343)</f>
        <v>3</v>
      </c>
      <c r="K15" s="17">
        <f>_xlfn.XLOOKUP($B15, 'Nationaal op alfabet'!$B$2:$B$343,'Nationaal op alfabet'!L$2:L$343)</f>
        <v>13</v>
      </c>
      <c r="M15" s="25">
        <f>_xlfn.XLOOKUP($B15, 'Nationaal op alfabet'!$B$2:$B$343,'Nationaal op alfabet'!N$2:N$343)</f>
        <v>0</v>
      </c>
      <c r="N15" s="25">
        <f>_xlfn.XLOOKUP($B15, 'Nationaal op alfabet'!$B$2:$B$343,'Nationaal op alfabet'!O$2:O$343)</f>
        <v>0.15384615384615385</v>
      </c>
      <c r="O15" s="25">
        <f>_xlfn.XLOOKUP($B15, 'Nationaal op alfabet'!$B$2:$B$343,'Nationaal op alfabet'!P$2:P$343)</f>
        <v>0.15384615384615385</v>
      </c>
      <c r="P15" s="25">
        <f>_xlfn.XLOOKUP($B15, 'Nationaal op alfabet'!$B$2:$B$343,'Nationaal op alfabet'!Q$2:Q$343)</f>
        <v>0.15384615384615385</v>
      </c>
      <c r="Q15" s="25">
        <f>_xlfn.XLOOKUP($B15, 'Nationaal op alfabet'!$B$2:$B$343,'Nationaal op alfabet'!R$2:R$343)</f>
        <v>1</v>
      </c>
      <c r="R15" s="25">
        <f>_xlfn.XLOOKUP($B15, 'Nationaal op alfabet'!$B$2:$B$343,'Nationaal op alfabet'!S$2:S$343)</f>
        <v>0</v>
      </c>
      <c r="S15" s="25">
        <f>_xlfn.XLOOKUP($B15, 'Nationaal op alfabet'!$B$2:$B$343,'Nationaal op alfabet'!T$2:T$343)</f>
        <v>0</v>
      </c>
    </row>
    <row r="16" spans="1:19">
      <c r="A16" t="s">
        <v>87</v>
      </c>
      <c r="B16" t="s">
        <v>267</v>
      </c>
      <c r="C16" s="7">
        <f>_xlfn.XLOOKUP($B16, 'Nationaal op alfabet'!$B$2:$B$343,'Nationaal op alfabet'!G$2:G$343)</f>
        <v>1.9418300653594773</v>
      </c>
      <c r="D16" s="8">
        <f>_xlfn.XLOOKUP($B16, 'Nationaal op alfabet'!$B$2:$B$343,'Nationaal op alfabet'!E$2:E$343)</f>
        <v>281</v>
      </c>
      <c r="E16" s="8">
        <f>_xlfn.XLOOKUP($B16, 'Per provincie'!C$2:C$343, 'Per provincie'!F$2:F$343)</f>
        <v>23</v>
      </c>
      <c r="F16" s="8" t="str">
        <f>_xlfn.XLOOKUP($B16, 'Per provincie'!C$2:C$343, 'Per provincie'!D$2:D$343)</f>
        <v>Ondanks de lage positie op de ranglijst wil de gemeente niet investeren in openbare toiletten.</v>
      </c>
      <c r="G16" s="7">
        <f>_xlfn.XLOOKUP($B16, 'Nationaal op alfabet'!$B$2:$B$343,'Nationaal op alfabet'!H$2:H$343)</f>
        <v>1.7647058823529413</v>
      </c>
      <c r="H16" s="7">
        <f>_xlfn.XLOOKUP($B16, 'Nationaal op alfabet'!$B$2:$B$343,'Nationaal op alfabet'!I$2:I$343)</f>
        <v>2</v>
      </c>
      <c r="I16" s="7">
        <f>_xlfn.XLOOKUP($B16, 'Nationaal op alfabet'!$B$2:$B$343,'Nationaal op alfabet'!J$2:J$343)</f>
        <v>2.2222222222222223</v>
      </c>
      <c r="J16" s="7">
        <f>_xlfn.XLOOKUP($B16, 'Nationaal op alfabet'!$B$2:$B$343,'Nationaal op alfabet'!K$2:K$343)</f>
        <v>1.5</v>
      </c>
      <c r="K16" s="17">
        <f>_xlfn.XLOOKUP($B16, 'Nationaal op alfabet'!$B$2:$B$343,'Nationaal op alfabet'!L$2:L$343)</f>
        <v>18</v>
      </c>
      <c r="M16" s="25">
        <f>_xlfn.XLOOKUP($B16, 'Nationaal op alfabet'!$B$2:$B$343,'Nationaal op alfabet'!N$2:N$343)</f>
        <v>0</v>
      </c>
      <c r="N16" s="25">
        <f>_xlfn.XLOOKUP($B16, 'Nationaal op alfabet'!$B$2:$B$343,'Nationaal op alfabet'!O$2:O$343)</f>
        <v>0.27777777777777779</v>
      </c>
      <c r="O16" s="25">
        <f>_xlfn.XLOOKUP($B16, 'Nationaal op alfabet'!$B$2:$B$343,'Nationaal op alfabet'!P$2:P$343)</f>
        <v>5.5555555555555552E-2</v>
      </c>
      <c r="P16" s="25">
        <f>_xlfn.XLOOKUP($B16, 'Nationaal op alfabet'!$B$2:$B$343,'Nationaal op alfabet'!Q$2:Q$343)</f>
        <v>0</v>
      </c>
      <c r="Q16" s="25">
        <f>_xlfn.XLOOKUP($B16, 'Nationaal op alfabet'!$B$2:$B$343,'Nationaal op alfabet'!R$2:R$343)</f>
        <v>0.88888888888888884</v>
      </c>
      <c r="R16" s="25">
        <f>_xlfn.XLOOKUP($B16, 'Nationaal op alfabet'!$B$2:$B$343,'Nationaal op alfabet'!S$2:S$343)</f>
        <v>0.1111111111111111</v>
      </c>
      <c r="S16" s="25">
        <f>_xlfn.XLOOKUP($B16, 'Nationaal op alfabet'!$B$2:$B$343,'Nationaal op alfabet'!T$2:T$343)</f>
        <v>0</v>
      </c>
    </row>
    <row r="17" spans="1:19">
      <c r="A17" t="s">
        <v>87</v>
      </c>
      <c r="B17" t="s">
        <v>216</v>
      </c>
      <c r="C17" s="7">
        <f>_xlfn.XLOOKUP($B17, 'Nationaal op alfabet'!$B$2:$B$343,'Nationaal op alfabet'!G$2:G$343)</f>
        <v>1.8263305322128853</v>
      </c>
      <c r="D17" s="8">
        <f>_xlfn.XLOOKUP($B17, 'Nationaal op alfabet'!$B$2:$B$343,'Nationaal op alfabet'!E$2:E$343)</f>
        <v>294</v>
      </c>
      <c r="E17" s="8">
        <f>_xlfn.XLOOKUP($B17, 'Per provincie'!C$2:C$343, 'Per provincie'!F$2:F$343)</f>
        <v>24</v>
      </c>
      <c r="F17" s="8">
        <f>_xlfn.XLOOKUP($B17, 'Per provincie'!C$2:C$343, 'Per provincie'!D$2:D$343)</f>
        <v>0</v>
      </c>
      <c r="G17" s="7">
        <f>_xlfn.XLOOKUP($B17, 'Nationaal op alfabet'!$B$2:$B$343,'Nationaal op alfabet'!H$2:H$343)</f>
        <v>2.7941176470588234</v>
      </c>
      <c r="H17" s="7">
        <f>_xlfn.XLOOKUP($B17, 'Nationaal op alfabet'!$B$2:$B$343,'Nationaal op alfabet'!I$2:I$343)</f>
        <v>2.1470588235294117</v>
      </c>
      <c r="I17" s="7">
        <f>_xlfn.XLOOKUP($B17, 'Nationaal op alfabet'!$B$2:$B$343,'Nationaal op alfabet'!J$2:J$343)</f>
        <v>2.0952380952380953</v>
      </c>
      <c r="J17" s="7">
        <f>_xlfn.XLOOKUP($B17, 'Nationaal op alfabet'!$B$2:$B$343,'Nationaal op alfabet'!K$2:K$343)</f>
        <v>0</v>
      </c>
      <c r="K17" s="17">
        <f>_xlfn.XLOOKUP($B17, 'Nationaal op alfabet'!$B$2:$B$343,'Nationaal op alfabet'!L$2:L$343)</f>
        <v>14</v>
      </c>
      <c r="M17" s="25">
        <f>_xlfn.XLOOKUP($B17, 'Nationaal op alfabet'!$B$2:$B$343,'Nationaal op alfabet'!N$2:N$343)</f>
        <v>0</v>
      </c>
      <c r="N17" s="25">
        <f>_xlfn.XLOOKUP($B17, 'Nationaal op alfabet'!$B$2:$B$343,'Nationaal op alfabet'!O$2:O$343)</f>
        <v>0.21428571428571427</v>
      </c>
      <c r="O17" s="25">
        <f>_xlfn.XLOOKUP($B17, 'Nationaal op alfabet'!$B$2:$B$343,'Nationaal op alfabet'!P$2:P$343)</f>
        <v>0.14285714285714285</v>
      </c>
      <c r="P17" s="25">
        <f>_xlfn.XLOOKUP($B17, 'Nationaal op alfabet'!$B$2:$B$343,'Nationaal op alfabet'!Q$2:Q$343)</f>
        <v>7.1428571428571425E-2</v>
      </c>
      <c r="Q17" s="25">
        <f>_xlfn.XLOOKUP($B17, 'Nationaal op alfabet'!$B$2:$B$343,'Nationaal op alfabet'!R$2:R$343)</f>
        <v>0.9285714285714286</v>
      </c>
      <c r="R17" s="25">
        <f>_xlfn.XLOOKUP($B17, 'Nationaal op alfabet'!$B$2:$B$343,'Nationaal op alfabet'!S$2:S$343)</f>
        <v>0</v>
      </c>
      <c r="S17" s="25">
        <f>_xlfn.XLOOKUP($B17, 'Nationaal op alfabet'!$B$2:$B$343,'Nationaal op alfabet'!T$2:T$343)</f>
        <v>0</v>
      </c>
    </row>
    <row r="18" spans="1:19">
      <c r="A18" t="s">
        <v>87</v>
      </c>
      <c r="B18" t="s">
        <v>500</v>
      </c>
      <c r="C18" s="7">
        <f>_xlfn.XLOOKUP($B18, 'Nationaal op alfabet'!$B$2:$B$343,'Nationaal op alfabet'!G$2:G$343)</f>
        <v>1.6555555555555559</v>
      </c>
      <c r="D18" s="8">
        <f>_xlfn.XLOOKUP($B18, 'Nationaal op alfabet'!$B$2:$B$343,'Nationaal op alfabet'!E$2:E$343)</f>
        <v>302</v>
      </c>
      <c r="E18" s="8">
        <f>_xlfn.XLOOKUP($B18, 'Per provincie'!C$2:C$343, 'Per provincie'!F$2:F$343)</f>
        <v>25</v>
      </c>
      <c r="F18" s="8">
        <f>_xlfn.XLOOKUP($B18, 'Per provincie'!C$2:C$343, 'Per provincie'!D$2:D$343)</f>
        <v>0</v>
      </c>
      <c r="G18" s="7">
        <f>_xlfn.XLOOKUP($B18, 'Nationaal op alfabet'!$B$2:$B$343,'Nationaal op alfabet'!H$2:H$343)</f>
        <v>3.5882352941176472</v>
      </c>
      <c r="H18" s="7">
        <f>_xlfn.XLOOKUP($B18, 'Nationaal op alfabet'!$B$2:$B$343,'Nationaal op alfabet'!I$2:I$343)</f>
        <v>0.91176470588235292</v>
      </c>
      <c r="I18" s="7">
        <f>_xlfn.XLOOKUP($B18, 'Nationaal op alfabet'!$B$2:$B$343,'Nationaal op alfabet'!J$2:J$343)</f>
        <v>1.8888888888888891</v>
      </c>
      <c r="J18" s="7">
        <f>_xlfn.XLOOKUP($B18, 'Nationaal op alfabet'!$B$2:$B$343,'Nationaal op alfabet'!K$2:K$343)</f>
        <v>0</v>
      </c>
      <c r="K18" s="17">
        <f>_xlfn.XLOOKUP($B18, 'Nationaal op alfabet'!$B$2:$B$343,'Nationaal op alfabet'!L$2:L$343)</f>
        <v>6</v>
      </c>
      <c r="M18" s="25">
        <f>_xlfn.XLOOKUP($B18, 'Nationaal op alfabet'!$B$2:$B$343,'Nationaal op alfabet'!N$2:N$343)</f>
        <v>0.16666666666666666</v>
      </c>
      <c r="N18" s="25">
        <f>_xlfn.XLOOKUP($B18, 'Nationaal op alfabet'!$B$2:$B$343,'Nationaal op alfabet'!O$2:O$343)</f>
        <v>0.16666666666666666</v>
      </c>
      <c r="O18" s="25">
        <f>_xlfn.XLOOKUP($B18, 'Nationaal op alfabet'!$B$2:$B$343,'Nationaal op alfabet'!P$2:P$343)</f>
        <v>0</v>
      </c>
      <c r="P18" s="25">
        <f>_xlfn.XLOOKUP($B18, 'Nationaal op alfabet'!$B$2:$B$343,'Nationaal op alfabet'!Q$2:Q$343)</f>
        <v>0</v>
      </c>
      <c r="Q18" s="25">
        <f>_xlfn.XLOOKUP($B18, 'Nationaal op alfabet'!$B$2:$B$343,'Nationaal op alfabet'!R$2:R$343)</f>
        <v>1</v>
      </c>
      <c r="R18" s="25">
        <f>_xlfn.XLOOKUP($B18, 'Nationaal op alfabet'!$B$2:$B$343,'Nationaal op alfabet'!S$2:S$343)</f>
        <v>0</v>
      </c>
      <c r="S18" s="25">
        <f>_xlfn.XLOOKUP($B18, 'Nationaal op alfabet'!$B$2:$B$343,'Nationaal op alfabet'!T$2:T$343)</f>
        <v>0.16666666666666666</v>
      </c>
    </row>
    <row r="19" spans="1:19">
      <c r="A19" t="s">
        <v>87</v>
      </c>
      <c r="B19" t="s">
        <v>405</v>
      </c>
      <c r="C19" s="7">
        <f>_xlfn.XLOOKUP($B19, 'Nationaal op alfabet'!$B$2:$B$343,'Nationaal op alfabet'!G$2:G$343)</f>
        <v>1.6254901960784316</v>
      </c>
      <c r="D19" s="8">
        <f>_xlfn.XLOOKUP($B19, 'Nationaal op alfabet'!$B$2:$B$343,'Nationaal op alfabet'!E$2:E$343)</f>
        <v>304</v>
      </c>
      <c r="E19" s="8">
        <f>_xlfn.XLOOKUP($B19, 'Per provincie'!C$2:C$343, 'Per provincie'!F$2:F$343)</f>
        <v>26</v>
      </c>
      <c r="F19" s="8">
        <f>_xlfn.XLOOKUP($B19, 'Per provincie'!C$2:C$343, 'Per provincie'!D$2:D$343)</f>
        <v>0</v>
      </c>
      <c r="G19" s="7">
        <f>_xlfn.XLOOKUP($B19, 'Nationaal op alfabet'!$B$2:$B$343,'Nationaal op alfabet'!H$2:H$343)</f>
        <v>1.2941176470588236</v>
      </c>
      <c r="H19" s="7">
        <f>_xlfn.XLOOKUP($B19, 'Nationaal op alfabet'!$B$2:$B$343,'Nationaal op alfabet'!I$2:I$343)</f>
        <v>1.7352941176470589</v>
      </c>
      <c r="I19" s="7">
        <f>_xlfn.XLOOKUP($B19, 'Nationaal op alfabet'!$B$2:$B$343,'Nationaal op alfabet'!J$2:J$343)</f>
        <v>2.5490196078431375</v>
      </c>
      <c r="J19" s="7">
        <f>_xlfn.XLOOKUP($B19, 'Nationaal op alfabet'!$B$2:$B$343,'Nationaal op alfabet'!K$2:K$343)</f>
        <v>0</v>
      </c>
      <c r="K19" s="17">
        <f>_xlfn.XLOOKUP($B19, 'Nationaal op alfabet'!$B$2:$B$343,'Nationaal op alfabet'!L$2:L$343)</f>
        <v>17</v>
      </c>
      <c r="M19" s="25">
        <f>_xlfn.XLOOKUP($B19, 'Nationaal op alfabet'!$B$2:$B$343,'Nationaal op alfabet'!N$2:N$343)</f>
        <v>0</v>
      </c>
      <c r="N19" s="25">
        <f>_xlfn.XLOOKUP($B19, 'Nationaal op alfabet'!$B$2:$B$343,'Nationaal op alfabet'!O$2:O$343)</f>
        <v>0.29411764705882354</v>
      </c>
      <c r="O19" s="25">
        <f>_xlfn.XLOOKUP($B19, 'Nationaal op alfabet'!$B$2:$B$343,'Nationaal op alfabet'!P$2:P$343)</f>
        <v>0.29411764705882354</v>
      </c>
      <c r="P19" s="25">
        <f>_xlfn.XLOOKUP($B19, 'Nationaal op alfabet'!$B$2:$B$343,'Nationaal op alfabet'!Q$2:Q$343)</f>
        <v>5.8823529411764705E-2</v>
      </c>
      <c r="Q19" s="25">
        <f>_xlfn.XLOOKUP($B19, 'Nationaal op alfabet'!$B$2:$B$343,'Nationaal op alfabet'!R$2:R$343)</f>
        <v>1</v>
      </c>
      <c r="R19" s="25">
        <f>_xlfn.XLOOKUP($B19, 'Nationaal op alfabet'!$B$2:$B$343,'Nationaal op alfabet'!S$2:S$343)</f>
        <v>0</v>
      </c>
      <c r="S19" s="25">
        <f>_xlfn.XLOOKUP($B19, 'Nationaal op alfabet'!$B$2:$B$343,'Nationaal op alfabet'!T$2:T$343)</f>
        <v>0</v>
      </c>
    </row>
    <row r="20" spans="1:19">
      <c r="D20" s="7"/>
      <c r="K20" s="7"/>
      <c r="P20" s="8"/>
      <c r="S20" s="8"/>
    </row>
    <row r="21" spans="1:19">
      <c r="D21" s="7"/>
      <c r="K21" s="7"/>
      <c r="P21" s="8"/>
      <c r="S21" s="8"/>
    </row>
    <row r="22" spans="1:19">
      <c r="D22" s="7"/>
      <c r="K22" s="7"/>
      <c r="P22" s="8"/>
      <c r="S22" s="8"/>
    </row>
    <row r="23" spans="1:19">
      <c r="D23" s="7"/>
      <c r="K23" s="7"/>
      <c r="P23" s="8"/>
      <c r="S23" s="8"/>
    </row>
    <row r="24" spans="1:19">
      <c r="D24" s="7"/>
      <c r="K24" s="7"/>
      <c r="P24" s="8"/>
      <c r="S24" s="8"/>
    </row>
    <row r="25" spans="1:19">
      <c r="D25" s="7"/>
      <c r="K25" s="7"/>
      <c r="P25" s="8"/>
      <c r="S25" s="8"/>
    </row>
    <row r="26" spans="1:19">
      <c r="D26" s="7"/>
      <c r="K26" s="7"/>
      <c r="P26" s="8"/>
      <c r="S26" s="8"/>
    </row>
    <row r="27" spans="1:19">
      <c r="D27" s="7"/>
      <c r="K27" s="7"/>
      <c r="P27" s="8"/>
      <c r="S27" s="8"/>
    </row>
    <row r="28" spans="1:19">
      <c r="D28" s="7"/>
      <c r="K28" s="7"/>
      <c r="P28" s="8"/>
      <c r="S28" s="8"/>
    </row>
    <row r="29" spans="1:19">
      <c r="D29" s="7"/>
      <c r="K29" s="7"/>
      <c r="P29" s="8"/>
      <c r="S29" s="8"/>
    </row>
    <row r="30" spans="1:19">
      <c r="D30" s="7"/>
      <c r="K30" s="7"/>
      <c r="P30" s="8"/>
      <c r="S30" s="8"/>
    </row>
    <row r="31" spans="1:19">
      <c r="D31" s="7"/>
      <c r="K31" s="7"/>
      <c r="P31" s="8"/>
      <c r="S31" s="8"/>
    </row>
    <row r="32" spans="1: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S39">
    <sortCondition ref="D2:D39"/>
  </sortState>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E3B1-B5DE-D54D-BC79-D4B696DB528D}">
  <dimension ref="A1:S39"/>
  <sheetViews>
    <sheetView workbookViewId="0">
      <pane ySplit="1" topLeftCell="A2" activePane="bottomLeft" state="frozen"/>
      <selection pane="bottomLeft" sqref="A1:XFD1048576"/>
    </sheetView>
  </sheetViews>
  <sheetFormatPr defaultColWidth="11" defaultRowHeight="15.95"/>
  <cols>
    <col min="1" max="1" width="11.5" bestFit="1" customWidth="1"/>
    <col min="2" max="2" width="19.125" bestFit="1" customWidth="1"/>
    <col min="3" max="3" width="14" customWidth="1"/>
    <col min="4" max="4" width="10" bestFit="1" customWidth="1"/>
    <col min="5" max="5" width="12.875" customWidth="1"/>
    <col min="6" max="6" width="24.625" customWidth="1"/>
    <col min="7" max="7" width="17" bestFit="1" customWidth="1"/>
    <col min="8" max="8" width="15.875"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87</v>
      </c>
      <c r="B2" t="s">
        <v>296</v>
      </c>
      <c r="C2" s="7">
        <f>_xlfn.XLOOKUP($B2, 'Nationaal op alfabet'!$B$2:$B$343,'Nationaal op alfabet'!G$2:G$343)</f>
        <v>4.5098039215686274</v>
      </c>
      <c r="D2" s="8">
        <f>_xlfn.XLOOKUP($B2, 'Nationaal op alfabet'!$B$2:$B$343,'Nationaal op alfabet'!E$2:E$343)</f>
        <v>49</v>
      </c>
      <c r="E2" s="8">
        <f>_xlfn.XLOOKUP($B2, 'Per provincie'!C$2:C$343, 'Per provincie'!F$2:F$343)</f>
        <v>4</v>
      </c>
      <c r="F2" s="8">
        <f>_xlfn.XLOOKUP($B2, 'Per provincie'!C$2:C$343, 'Per provincie'!D$2:D$343)</f>
        <v>0</v>
      </c>
      <c r="G2" s="7">
        <f>_xlfn.XLOOKUP($B2, 'Nationaal op alfabet'!$B$2:$B$343,'Nationaal op alfabet'!H$2:H$343)</f>
        <v>9.5882352941176467</v>
      </c>
      <c r="H2" s="7">
        <f>_xlfn.XLOOKUP($B2, 'Nationaal op alfabet'!$B$2:$B$343,'Nationaal op alfabet'!I$2:I$343)</f>
        <v>8.7941176470588225</v>
      </c>
      <c r="I2" s="7">
        <f>_xlfn.XLOOKUP($B2, 'Nationaal op alfabet'!$B$2:$B$343,'Nationaal op alfabet'!J$2:J$343)</f>
        <v>2.0833333333333335</v>
      </c>
      <c r="J2" s="7">
        <f>_xlfn.XLOOKUP($B2, 'Nationaal op alfabet'!$B$2:$B$343,'Nationaal op alfabet'!K$2:K$343)</f>
        <v>0</v>
      </c>
      <c r="K2" s="17">
        <f>_xlfn.XLOOKUP($B2, 'Nationaal op alfabet'!$B$2:$B$343,'Nationaal op alfabet'!L$2:L$343)</f>
        <v>8</v>
      </c>
      <c r="M2" s="25">
        <f>_xlfn.XLOOKUP($B2, 'Nationaal op alfabet'!$B$2:$B$343,'Nationaal op alfabet'!N$2:N$343)</f>
        <v>0</v>
      </c>
      <c r="N2" s="25">
        <f>_xlfn.XLOOKUP($B2, 'Nationaal op alfabet'!$B$2:$B$343,'Nationaal op alfabet'!O$2:O$343)</f>
        <v>0.25</v>
      </c>
      <c r="O2" s="25">
        <f>_xlfn.XLOOKUP($B2, 'Nationaal op alfabet'!$B$2:$B$343,'Nationaal op alfabet'!P$2:P$343)</f>
        <v>0.125</v>
      </c>
      <c r="P2" s="25">
        <f>_xlfn.XLOOKUP($B2, 'Nationaal op alfabet'!$B$2:$B$343,'Nationaal op alfabet'!Q$2:Q$343)</f>
        <v>0</v>
      </c>
      <c r="Q2" s="25">
        <f>_xlfn.XLOOKUP($B2, 'Nationaal op alfabet'!$B$2:$B$343,'Nationaal op alfabet'!R$2:R$343)</f>
        <v>0.875</v>
      </c>
      <c r="R2" s="25">
        <f>_xlfn.XLOOKUP($B2, 'Nationaal op alfabet'!$B$2:$B$343,'Nationaal op alfabet'!S$2:S$343)</f>
        <v>0</v>
      </c>
      <c r="S2" s="25">
        <f>_xlfn.XLOOKUP($B2, 'Nationaal op alfabet'!$B$2:$B$343,'Nationaal op alfabet'!T$2:T$343)</f>
        <v>0</v>
      </c>
    </row>
    <row r="3" spans="1:19">
      <c r="A3" t="s">
        <v>87</v>
      </c>
      <c r="B3" t="s">
        <v>398</v>
      </c>
      <c r="C3" s="7">
        <f>_xlfn.XLOOKUP($B3, 'Nationaal op alfabet'!$B$2:$B$343,'Nationaal op alfabet'!G$2:G$343)</f>
        <v>4.1667226890756304</v>
      </c>
      <c r="D3" s="8">
        <f>_xlfn.XLOOKUP($B3, 'Nationaal op alfabet'!$B$2:$B$343,'Nationaal op alfabet'!E$2:E$343)</f>
        <v>77</v>
      </c>
      <c r="E3" s="8">
        <f>_xlfn.XLOOKUP($B3, 'Per provincie'!C$2:C$343, 'Per provincie'!F$2:F$343)</f>
        <v>6</v>
      </c>
      <c r="F3" s="8">
        <f>_xlfn.XLOOKUP($B3, 'Per provincie'!C$2:C$343, 'Per provincie'!D$2:D$343)</f>
        <v>0</v>
      </c>
      <c r="G3" s="7">
        <f>_xlfn.XLOOKUP($B3, 'Nationaal op alfabet'!$B$2:$B$343,'Nationaal op alfabet'!H$2:H$343)</f>
        <v>9.0294117647058822</v>
      </c>
      <c r="H3" s="7">
        <f>_xlfn.XLOOKUP($B3, 'Nationaal op alfabet'!$B$2:$B$343,'Nationaal op alfabet'!I$2:I$343)</f>
        <v>8.1470588235294112</v>
      </c>
      <c r="I3" s="7">
        <f>_xlfn.XLOOKUP($B3, 'Nationaal op alfabet'!$B$2:$B$343,'Nationaal op alfabet'!J$2:J$343)</f>
        <v>1.8285714285714285</v>
      </c>
      <c r="J3" s="7">
        <f>_xlfn.XLOOKUP($B3, 'Nationaal op alfabet'!$B$2:$B$343,'Nationaal op alfabet'!K$2:K$343)</f>
        <v>0</v>
      </c>
      <c r="K3" s="17">
        <f>_xlfn.XLOOKUP($B3, 'Nationaal op alfabet'!$B$2:$B$343,'Nationaal op alfabet'!L$2:L$343)</f>
        <v>35</v>
      </c>
      <c r="M3" s="25">
        <f>_xlfn.XLOOKUP($B3, 'Nationaal op alfabet'!$B$2:$B$343,'Nationaal op alfabet'!N$2:N$343)</f>
        <v>0</v>
      </c>
      <c r="N3" s="25">
        <f>_xlfn.XLOOKUP($B3, 'Nationaal op alfabet'!$B$2:$B$343,'Nationaal op alfabet'!O$2:O$343)</f>
        <v>0.11428571428571428</v>
      </c>
      <c r="O3" s="25">
        <f>_xlfn.XLOOKUP($B3, 'Nationaal op alfabet'!$B$2:$B$343,'Nationaal op alfabet'!P$2:P$343)</f>
        <v>8.5714285714285715E-2</v>
      </c>
      <c r="P3" s="25">
        <f>_xlfn.XLOOKUP($B3, 'Nationaal op alfabet'!$B$2:$B$343,'Nationaal op alfabet'!Q$2:Q$343)</f>
        <v>5.7142857142857141E-2</v>
      </c>
      <c r="Q3" s="25">
        <f>_xlfn.XLOOKUP($B3, 'Nationaal op alfabet'!$B$2:$B$343,'Nationaal op alfabet'!R$2:R$343)</f>
        <v>1</v>
      </c>
      <c r="R3" s="25">
        <f>_xlfn.XLOOKUP($B3, 'Nationaal op alfabet'!$B$2:$B$343,'Nationaal op alfabet'!S$2:S$343)</f>
        <v>2.8571428571428571E-2</v>
      </c>
      <c r="S3" s="25">
        <f>_xlfn.XLOOKUP($B3, 'Nationaal op alfabet'!$B$2:$B$343,'Nationaal op alfabet'!T$2:T$343)</f>
        <v>0</v>
      </c>
    </row>
    <row r="4" spans="1:19" ht="15.75">
      <c r="A4" t="s">
        <v>64</v>
      </c>
      <c r="B4" t="s">
        <v>82</v>
      </c>
      <c r="C4" s="7">
        <f>_xlfn.XLOOKUP($B4, 'Nationaal op alfabet'!$B$2:$B$343,'Nationaal op alfabet'!G$2:G$343)</f>
        <v>3.9650326797385622</v>
      </c>
      <c r="D4" s="8">
        <f>_xlfn.XLOOKUP($B4, 'Nationaal op alfabet'!$B$2:$B$343,'Nationaal op alfabet'!E$2:E$343)</f>
        <v>101</v>
      </c>
      <c r="E4" s="8">
        <f>_xlfn.XLOOKUP($B4, 'Per provincie'!C$2:C$343, 'Per provincie'!F$2:F$343)</f>
        <v>11</v>
      </c>
      <c r="F4" s="8" t="str">
        <f>_xlfn.XLOOKUP($B4, 'Per provincie'!C$2:C$343, 'Per provincie'!D$2:D$343)</f>
        <v>De raad blijft aandacht vragen voor openbare toiletten.</v>
      </c>
      <c r="G4" s="7">
        <f>_xlfn.XLOOKUP($B4, 'Nationaal op alfabet'!$B$2:$B$343,'Nationaal op alfabet'!H$2:H$343)</f>
        <v>5</v>
      </c>
      <c r="H4" s="7">
        <f>_xlfn.XLOOKUP($B4, 'Nationaal op alfabet'!$B$2:$B$343,'Nationaal op alfabet'!I$2:I$343)</f>
        <v>4.8529411764705879</v>
      </c>
      <c r="I4" s="7">
        <f>_xlfn.XLOOKUP($B4, 'Nationaal op alfabet'!$B$2:$B$343,'Nationaal op alfabet'!J$2:J$343)</f>
        <v>2.3611111111111112</v>
      </c>
      <c r="J4" s="7">
        <f>_xlfn.XLOOKUP($B4, 'Nationaal op alfabet'!$B$2:$B$343,'Nationaal op alfabet'!K$2:K$343)</f>
        <v>5.25</v>
      </c>
      <c r="K4" s="17">
        <f>_xlfn.XLOOKUP($B4, 'Nationaal op alfabet'!$B$2:$B$343,'Nationaal op alfabet'!L$2:L$343)</f>
        <v>48</v>
      </c>
      <c r="M4" s="25">
        <f>_xlfn.XLOOKUP($B4, 'Nationaal op alfabet'!$B$2:$B$343,'Nationaal op alfabet'!N$2:N$343)</f>
        <v>6.25E-2</v>
      </c>
      <c r="N4" s="25">
        <f>_xlfn.XLOOKUP($B4, 'Nationaal op alfabet'!$B$2:$B$343,'Nationaal op alfabet'!O$2:O$343)</f>
        <v>0.25</v>
      </c>
      <c r="O4" s="25">
        <f>_xlfn.XLOOKUP($B4, 'Nationaal op alfabet'!$B$2:$B$343,'Nationaal op alfabet'!P$2:P$343)</f>
        <v>0.10416666666666667</v>
      </c>
      <c r="P4" s="25">
        <f>_xlfn.XLOOKUP($B4, 'Nationaal op alfabet'!$B$2:$B$343,'Nationaal op alfabet'!Q$2:Q$343)</f>
        <v>6.25E-2</v>
      </c>
      <c r="Q4" s="25">
        <f>_xlfn.XLOOKUP($B4, 'Nationaal op alfabet'!$B$2:$B$343,'Nationaal op alfabet'!R$2:R$343)</f>
        <v>0.95833333333333337</v>
      </c>
      <c r="R4" s="25">
        <f>_xlfn.XLOOKUP($B4, 'Nationaal op alfabet'!$B$2:$B$343,'Nationaal op alfabet'!S$2:S$343)</f>
        <v>0</v>
      </c>
      <c r="S4" s="25">
        <f>_xlfn.XLOOKUP($B4, 'Nationaal op alfabet'!$B$2:$B$343,'Nationaal op alfabet'!T$2:T$343)</f>
        <v>2.0833333333333332E-2</v>
      </c>
    </row>
    <row r="5" spans="1:19">
      <c r="A5" t="s">
        <v>64</v>
      </c>
      <c r="B5" t="s">
        <v>227</v>
      </c>
      <c r="C5" s="7">
        <f>_xlfn.XLOOKUP($B5, 'Nationaal op alfabet'!$B$2:$B$343,'Nationaal op alfabet'!G$2:G$343)</f>
        <v>3.7442352941176473</v>
      </c>
      <c r="D5" s="8">
        <f>_xlfn.XLOOKUP($B5, 'Nationaal op alfabet'!$B$2:$B$343,'Nationaal op alfabet'!E$2:E$343)</f>
        <v>120</v>
      </c>
      <c r="E5" s="8">
        <f>_xlfn.XLOOKUP($B5, 'Per provincie'!C$2:C$343, 'Per provincie'!F$2:F$343)</f>
        <v>15</v>
      </c>
      <c r="F5" s="8">
        <f>_xlfn.XLOOKUP($B5, 'Per provincie'!C$2:C$343, 'Per provincie'!D$2:D$343)</f>
        <v>0</v>
      </c>
      <c r="G5" s="7">
        <f>_xlfn.XLOOKUP($B5, 'Nationaal op alfabet'!$B$2:$B$343,'Nationaal op alfabet'!H$2:H$343)</f>
        <v>8.235294117647058</v>
      </c>
      <c r="H5" s="7">
        <f>_xlfn.XLOOKUP($B5, 'Nationaal op alfabet'!$B$2:$B$343,'Nationaal op alfabet'!I$2:I$343)</f>
        <v>5.2058823529411766</v>
      </c>
      <c r="I5" s="7">
        <f>_xlfn.XLOOKUP($B5, 'Nationaal op alfabet'!$B$2:$B$343,'Nationaal op alfabet'!J$2:J$343)</f>
        <v>2.64</v>
      </c>
      <c r="J5" s="7">
        <f>_xlfn.XLOOKUP($B5, 'Nationaal op alfabet'!$B$2:$B$343,'Nationaal op alfabet'!K$2:K$343)</f>
        <v>0</v>
      </c>
      <c r="K5" s="17">
        <f>_xlfn.XLOOKUP($B5, 'Nationaal op alfabet'!$B$2:$B$343,'Nationaal op alfabet'!L$2:L$343)</f>
        <v>25</v>
      </c>
      <c r="M5" s="25">
        <f>_xlfn.XLOOKUP($B5, 'Nationaal op alfabet'!$B$2:$B$343,'Nationaal op alfabet'!N$2:N$343)</f>
        <v>0.12</v>
      </c>
      <c r="N5" s="25">
        <f>_xlfn.XLOOKUP($B5, 'Nationaal op alfabet'!$B$2:$B$343,'Nationaal op alfabet'!O$2:O$343)</f>
        <v>0.24</v>
      </c>
      <c r="O5" s="25">
        <f>_xlfn.XLOOKUP($B5, 'Nationaal op alfabet'!$B$2:$B$343,'Nationaal op alfabet'!P$2:P$343)</f>
        <v>0.16</v>
      </c>
      <c r="P5" s="25">
        <f>_xlfn.XLOOKUP($B5, 'Nationaal op alfabet'!$B$2:$B$343,'Nationaal op alfabet'!Q$2:Q$343)</f>
        <v>0</v>
      </c>
      <c r="Q5" s="25">
        <f>_xlfn.XLOOKUP($B5, 'Nationaal op alfabet'!$B$2:$B$343,'Nationaal op alfabet'!R$2:R$343)</f>
        <v>1</v>
      </c>
      <c r="R5" s="25">
        <f>_xlfn.XLOOKUP($B5, 'Nationaal op alfabet'!$B$2:$B$343,'Nationaal op alfabet'!S$2:S$343)</f>
        <v>0</v>
      </c>
      <c r="S5" s="25">
        <f>_xlfn.XLOOKUP($B5, 'Nationaal op alfabet'!$B$2:$B$343,'Nationaal op alfabet'!T$2:T$343)</f>
        <v>0</v>
      </c>
    </row>
    <row r="6" spans="1:19">
      <c r="A6" t="s">
        <v>64</v>
      </c>
      <c r="B6" t="s">
        <v>182</v>
      </c>
      <c r="C6" s="7">
        <f>_xlfn.XLOOKUP($B6, 'Nationaal op alfabet'!$B$2:$B$343,'Nationaal op alfabet'!G$2:G$343)</f>
        <v>3.4390804597701154</v>
      </c>
      <c r="D6" s="8">
        <f>_xlfn.XLOOKUP($B6, 'Nationaal op alfabet'!$B$2:$B$343,'Nationaal op alfabet'!E$2:E$343)</f>
        <v>155</v>
      </c>
      <c r="E6" s="8">
        <f>_xlfn.XLOOKUP($B6, 'Per provincie'!C$2:C$343, 'Per provincie'!F$2:F$343)</f>
        <v>22</v>
      </c>
      <c r="F6" s="8">
        <f>_xlfn.XLOOKUP($B6, 'Per provincie'!C$2:C$343, 'Per provincie'!D$2:D$343)</f>
        <v>0</v>
      </c>
      <c r="G6" s="7">
        <f>_xlfn.XLOOKUP($B6, 'Nationaal op alfabet'!$B$2:$B$343,'Nationaal op alfabet'!H$2:H$343)</f>
        <v>7.7941176470588234</v>
      </c>
      <c r="H6" s="7">
        <f>_xlfn.XLOOKUP($B6, 'Nationaal op alfabet'!$B$2:$B$343,'Nationaal op alfabet'!I$2:I$343)</f>
        <v>4.2058823529411766</v>
      </c>
      <c r="I6" s="7">
        <f>_xlfn.XLOOKUP($B6, 'Nationaal op alfabet'!$B$2:$B$343,'Nationaal op alfabet'!J$2:J$343)</f>
        <v>2.5977011494252875</v>
      </c>
      <c r="J6" s="7">
        <f>_xlfn.XLOOKUP($B6, 'Nationaal op alfabet'!$B$2:$B$343,'Nationaal op alfabet'!K$2:K$343)</f>
        <v>0</v>
      </c>
      <c r="K6" s="17">
        <f>_xlfn.XLOOKUP($B6, 'Nationaal op alfabet'!$B$2:$B$343,'Nationaal op alfabet'!L$2:L$343)</f>
        <v>29</v>
      </c>
      <c r="M6" s="25">
        <f>_xlfn.XLOOKUP($B6, 'Nationaal op alfabet'!$B$2:$B$343,'Nationaal op alfabet'!N$2:N$343)</f>
        <v>6.8965517241379309E-2</v>
      </c>
      <c r="N6" s="25">
        <f>_xlfn.XLOOKUP($B6, 'Nationaal op alfabet'!$B$2:$B$343,'Nationaal op alfabet'!O$2:O$343)</f>
        <v>0.31034482758620691</v>
      </c>
      <c r="O6" s="25">
        <f>_xlfn.XLOOKUP($B6, 'Nationaal op alfabet'!$B$2:$B$343,'Nationaal op alfabet'!P$2:P$343)</f>
        <v>0.13793103448275862</v>
      </c>
      <c r="P6" s="25">
        <f>_xlfn.XLOOKUP($B6, 'Nationaal op alfabet'!$B$2:$B$343,'Nationaal op alfabet'!Q$2:Q$343)</f>
        <v>0</v>
      </c>
      <c r="Q6" s="25">
        <f>_xlfn.XLOOKUP($B6, 'Nationaal op alfabet'!$B$2:$B$343,'Nationaal op alfabet'!R$2:R$343)</f>
        <v>0.93103448275862066</v>
      </c>
      <c r="R6" s="25">
        <f>_xlfn.XLOOKUP($B6, 'Nationaal op alfabet'!$B$2:$B$343,'Nationaal op alfabet'!S$2:S$343)</f>
        <v>0</v>
      </c>
      <c r="S6" s="25">
        <f>_xlfn.XLOOKUP($B6, 'Nationaal op alfabet'!$B$2:$B$343,'Nationaal op alfabet'!T$2:T$343)</f>
        <v>0</v>
      </c>
    </row>
    <row r="7" spans="1:19">
      <c r="A7" t="s">
        <v>64</v>
      </c>
      <c r="B7" t="s">
        <v>220</v>
      </c>
      <c r="C7" s="7">
        <f>_xlfn.XLOOKUP($B7, 'Nationaal op alfabet'!$B$2:$B$343,'Nationaal op alfabet'!G$2:G$343)</f>
        <v>3.1671023965141609</v>
      </c>
      <c r="D7" s="8">
        <f>_xlfn.XLOOKUP($B7, 'Nationaal op alfabet'!$B$2:$B$343,'Nationaal op alfabet'!E$2:E$343)</f>
        <v>177</v>
      </c>
      <c r="E7" s="8">
        <f>_xlfn.XLOOKUP($B7, 'Per provincie'!C$2:C$343, 'Per provincie'!F$2:F$343)</f>
        <v>28</v>
      </c>
      <c r="F7" s="8">
        <f>_xlfn.XLOOKUP($B7, 'Per provincie'!C$2:C$343, 'Per provincie'!D$2:D$343)</f>
        <v>0</v>
      </c>
      <c r="G7" s="7">
        <f>_xlfn.XLOOKUP($B7, 'Nationaal op alfabet'!$B$2:$B$343,'Nationaal op alfabet'!H$2:H$343)</f>
        <v>7.382352941176471</v>
      </c>
      <c r="H7" s="7">
        <f>_xlfn.XLOOKUP($B7, 'Nationaal op alfabet'!$B$2:$B$343,'Nationaal op alfabet'!I$2:I$343)</f>
        <v>2.8235294117647056</v>
      </c>
      <c r="I7" s="7">
        <f>_xlfn.XLOOKUP($B7, 'Nationaal op alfabet'!$B$2:$B$343,'Nationaal op alfabet'!J$2:J$343)</f>
        <v>2.8148148148148149</v>
      </c>
      <c r="J7" s="7">
        <f>_xlfn.XLOOKUP($B7, 'Nationaal op alfabet'!$B$2:$B$343,'Nationaal op alfabet'!K$2:K$343)</f>
        <v>0</v>
      </c>
      <c r="K7" s="17">
        <f>_xlfn.XLOOKUP($B7, 'Nationaal op alfabet'!$B$2:$B$343,'Nationaal op alfabet'!L$2:L$343)</f>
        <v>9</v>
      </c>
      <c r="M7" s="25">
        <f>_xlfn.XLOOKUP($B7, 'Nationaal op alfabet'!$B$2:$B$343,'Nationaal op alfabet'!N$2:N$343)</f>
        <v>0</v>
      </c>
      <c r="N7" s="25">
        <f>_xlfn.XLOOKUP($B7, 'Nationaal op alfabet'!$B$2:$B$343,'Nationaal op alfabet'!O$2:O$343)</f>
        <v>0.44444444444444442</v>
      </c>
      <c r="O7" s="25">
        <f>_xlfn.XLOOKUP($B7, 'Nationaal op alfabet'!$B$2:$B$343,'Nationaal op alfabet'!P$2:P$343)</f>
        <v>0.44444444444444442</v>
      </c>
      <c r="P7" s="25">
        <f>_xlfn.XLOOKUP($B7, 'Nationaal op alfabet'!$B$2:$B$343,'Nationaal op alfabet'!Q$2:Q$343)</f>
        <v>0</v>
      </c>
      <c r="Q7" s="25">
        <f>_xlfn.XLOOKUP($B7, 'Nationaal op alfabet'!$B$2:$B$343,'Nationaal op alfabet'!R$2:R$343)</f>
        <v>0.77777777777777779</v>
      </c>
      <c r="R7" s="25">
        <f>_xlfn.XLOOKUP($B7, 'Nationaal op alfabet'!$B$2:$B$343,'Nationaal op alfabet'!S$2:S$343)</f>
        <v>0</v>
      </c>
      <c r="S7" s="25">
        <f>_xlfn.XLOOKUP($B7, 'Nationaal op alfabet'!$B$2:$B$343,'Nationaal op alfabet'!T$2:T$343)</f>
        <v>0</v>
      </c>
    </row>
    <row r="8" spans="1:19">
      <c r="A8" t="s">
        <v>87</v>
      </c>
      <c r="B8" t="s">
        <v>263</v>
      </c>
      <c r="C8" s="7">
        <f>_xlfn.XLOOKUP($B8, 'Nationaal op alfabet'!$B$2:$B$343,'Nationaal op alfabet'!G$2:G$343)</f>
        <v>3.0992156862745097</v>
      </c>
      <c r="D8" s="8">
        <f>_xlfn.XLOOKUP($B8, 'Nationaal op alfabet'!$B$2:$B$343,'Nationaal op alfabet'!E$2:E$343)</f>
        <v>185</v>
      </c>
      <c r="E8" s="8">
        <f>_xlfn.XLOOKUP($B8, 'Per provincie'!C$2:C$343, 'Per provincie'!F$2:F$343)</f>
        <v>13</v>
      </c>
      <c r="F8" s="8">
        <f>_xlfn.XLOOKUP($B8, 'Per provincie'!C$2:C$343, 'Per provincie'!D$2:D$343)</f>
        <v>0</v>
      </c>
      <c r="G8" s="7">
        <f>_xlfn.XLOOKUP($B8, 'Nationaal op alfabet'!$B$2:$B$343,'Nationaal op alfabet'!H$2:H$343)</f>
        <v>8.0588235294117645</v>
      </c>
      <c r="H8" s="7">
        <f>_xlfn.XLOOKUP($B8, 'Nationaal op alfabet'!$B$2:$B$343,'Nationaal op alfabet'!I$2:I$343)</f>
        <v>3.9705882352941173</v>
      </c>
      <c r="I8" s="7">
        <f>_xlfn.XLOOKUP($B8, 'Nationaal op alfabet'!$B$2:$B$343,'Nationaal op alfabet'!J$2:J$343)</f>
        <v>1.7333333333333334</v>
      </c>
      <c r="J8" s="7">
        <f>_xlfn.XLOOKUP($B8, 'Nationaal op alfabet'!$B$2:$B$343,'Nationaal op alfabet'!K$2:K$343)</f>
        <v>0</v>
      </c>
      <c r="K8" s="17">
        <f>_xlfn.XLOOKUP($B8, 'Nationaal op alfabet'!$B$2:$B$343,'Nationaal op alfabet'!L$2:L$343)</f>
        <v>5</v>
      </c>
      <c r="M8" s="25">
        <f>_xlfn.XLOOKUP($B8, 'Nationaal op alfabet'!$B$2:$B$343,'Nationaal op alfabet'!N$2:N$343)</f>
        <v>0</v>
      </c>
      <c r="N8" s="25">
        <f>_xlfn.XLOOKUP($B8, 'Nationaal op alfabet'!$B$2:$B$343,'Nationaal op alfabet'!O$2:O$343)</f>
        <v>0.2</v>
      </c>
      <c r="O8" s="25">
        <f>_xlfn.XLOOKUP($B8, 'Nationaal op alfabet'!$B$2:$B$343,'Nationaal op alfabet'!P$2:P$343)</f>
        <v>0</v>
      </c>
      <c r="P8" s="25">
        <f>_xlfn.XLOOKUP($B8, 'Nationaal op alfabet'!$B$2:$B$343,'Nationaal op alfabet'!Q$2:Q$343)</f>
        <v>0</v>
      </c>
      <c r="Q8" s="25">
        <f>_xlfn.XLOOKUP($B8, 'Nationaal op alfabet'!$B$2:$B$343,'Nationaal op alfabet'!R$2:R$343)</f>
        <v>0.8</v>
      </c>
      <c r="R8" s="25">
        <f>_xlfn.XLOOKUP($B8, 'Nationaal op alfabet'!$B$2:$B$343,'Nationaal op alfabet'!S$2:S$343)</f>
        <v>0</v>
      </c>
      <c r="S8" s="25">
        <f>_xlfn.XLOOKUP($B8, 'Nationaal op alfabet'!$B$2:$B$343,'Nationaal op alfabet'!T$2:T$343)</f>
        <v>0</v>
      </c>
    </row>
    <row r="9" spans="1:19">
      <c r="A9" t="s">
        <v>64</v>
      </c>
      <c r="B9" t="s">
        <v>115</v>
      </c>
      <c r="C9" s="7">
        <f>_xlfn.XLOOKUP($B9, 'Nationaal op alfabet'!$B$2:$B$343,'Nationaal op alfabet'!G$2:G$343)</f>
        <v>3.0571428571428574</v>
      </c>
      <c r="D9" s="8">
        <f>_xlfn.XLOOKUP($B9, 'Nationaal op alfabet'!$B$2:$B$343,'Nationaal op alfabet'!E$2:E$343)</f>
        <v>190</v>
      </c>
      <c r="E9" s="8">
        <f>_xlfn.XLOOKUP($B9, 'Per provincie'!C$2:C$343, 'Per provincie'!F$2:F$343)</f>
        <v>30</v>
      </c>
      <c r="F9" s="8">
        <f>_xlfn.XLOOKUP($B9, 'Per provincie'!C$2:C$343, 'Per provincie'!D$2:D$343)</f>
        <v>0</v>
      </c>
      <c r="G9" s="7">
        <f>_xlfn.XLOOKUP($B9, 'Nationaal op alfabet'!$B$2:$B$343,'Nationaal op alfabet'!H$2:H$343)</f>
        <v>6.9117647058823533</v>
      </c>
      <c r="H9" s="7">
        <f>_xlfn.XLOOKUP($B9, 'Nationaal op alfabet'!$B$2:$B$343,'Nationaal op alfabet'!I$2:I$343)</f>
        <v>4.0882352941176467</v>
      </c>
      <c r="I9" s="7">
        <f>_xlfn.XLOOKUP($B9, 'Nationaal op alfabet'!$B$2:$B$343,'Nationaal op alfabet'!J$2:J$343)</f>
        <v>2.1428571428571428</v>
      </c>
      <c r="J9" s="7">
        <f>_xlfn.XLOOKUP($B9, 'Nationaal op alfabet'!$B$2:$B$343,'Nationaal op alfabet'!K$2:K$343)</f>
        <v>0</v>
      </c>
      <c r="K9" s="17">
        <f>_xlfn.XLOOKUP($B9, 'Nationaal op alfabet'!$B$2:$B$343,'Nationaal op alfabet'!L$2:L$343)</f>
        <v>14</v>
      </c>
      <c r="M9" s="25">
        <f>_xlfn.XLOOKUP($B9, 'Nationaal op alfabet'!$B$2:$B$343,'Nationaal op alfabet'!N$2:N$343)</f>
        <v>0</v>
      </c>
      <c r="N9" s="25">
        <f>_xlfn.XLOOKUP($B9, 'Nationaal op alfabet'!$B$2:$B$343,'Nationaal op alfabet'!O$2:O$343)</f>
        <v>0.21428571428571427</v>
      </c>
      <c r="O9" s="25">
        <f>_xlfn.XLOOKUP($B9, 'Nationaal op alfabet'!$B$2:$B$343,'Nationaal op alfabet'!P$2:P$343)</f>
        <v>0.21428571428571427</v>
      </c>
      <c r="P9" s="25">
        <f>_xlfn.XLOOKUP($B9, 'Nationaal op alfabet'!$B$2:$B$343,'Nationaal op alfabet'!Q$2:Q$343)</f>
        <v>7.1428571428571425E-2</v>
      </c>
      <c r="Q9" s="25">
        <f>_xlfn.XLOOKUP($B9, 'Nationaal op alfabet'!$B$2:$B$343,'Nationaal op alfabet'!R$2:R$343)</f>
        <v>0.9285714285714286</v>
      </c>
      <c r="R9" s="25">
        <f>_xlfn.XLOOKUP($B9, 'Nationaal op alfabet'!$B$2:$B$343,'Nationaal op alfabet'!S$2:S$343)</f>
        <v>0</v>
      </c>
      <c r="S9" s="25">
        <f>_xlfn.XLOOKUP($B9, 'Nationaal op alfabet'!$B$2:$B$343,'Nationaal op alfabet'!T$2:T$343)</f>
        <v>0</v>
      </c>
    </row>
    <row r="10" spans="1:19">
      <c r="A10" t="s">
        <v>64</v>
      </c>
      <c r="B10" t="s">
        <v>379</v>
      </c>
      <c r="C10" s="7">
        <f>_xlfn.XLOOKUP($B10, 'Nationaal op alfabet'!$B$2:$B$343,'Nationaal op alfabet'!G$2:G$343)</f>
        <v>2.8797385620915037</v>
      </c>
      <c r="D10" s="8">
        <f>_xlfn.XLOOKUP($B10, 'Nationaal op alfabet'!$B$2:$B$343,'Nationaal op alfabet'!E$2:E$343)</f>
        <v>203</v>
      </c>
      <c r="E10" s="8">
        <f>_xlfn.XLOOKUP($B10, 'Per provincie'!C$2:C$343, 'Per provincie'!F$2:F$343)</f>
        <v>33</v>
      </c>
      <c r="F10" s="8">
        <f>_xlfn.XLOOKUP($B10, 'Per provincie'!C$2:C$343, 'Per provincie'!D$2:D$343)</f>
        <v>0</v>
      </c>
      <c r="G10" s="7">
        <f>_xlfn.XLOOKUP($B10, 'Nationaal op alfabet'!$B$2:$B$343,'Nationaal op alfabet'!H$2:H$343)</f>
        <v>6.764705882352942</v>
      </c>
      <c r="H10" s="7">
        <f>_xlfn.XLOOKUP($B10, 'Nationaal op alfabet'!$B$2:$B$343,'Nationaal op alfabet'!I$2:I$343)</f>
        <v>3.4117647058823533</v>
      </c>
      <c r="I10" s="7">
        <f>_xlfn.XLOOKUP($B10, 'Nationaal op alfabet'!$B$2:$B$343,'Nationaal op alfabet'!J$2:J$343)</f>
        <v>2.1111111111111112</v>
      </c>
      <c r="J10" s="7">
        <f>_xlfn.XLOOKUP($B10, 'Nationaal op alfabet'!$B$2:$B$343,'Nationaal op alfabet'!K$2:K$343)</f>
        <v>0</v>
      </c>
      <c r="K10" s="17">
        <f>_xlfn.XLOOKUP($B10, 'Nationaal op alfabet'!$B$2:$B$343,'Nationaal op alfabet'!L$2:L$343)</f>
        <v>12</v>
      </c>
      <c r="M10" s="25">
        <f>_xlfn.XLOOKUP($B10, 'Nationaal op alfabet'!$B$2:$B$343,'Nationaal op alfabet'!N$2:N$343)</f>
        <v>0</v>
      </c>
      <c r="N10" s="25">
        <f>_xlfn.XLOOKUP($B10, 'Nationaal op alfabet'!$B$2:$B$343,'Nationaal op alfabet'!O$2:O$343)</f>
        <v>0.25</v>
      </c>
      <c r="O10" s="25">
        <f>_xlfn.XLOOKUP($B10, 'Nationaal op alfabet'!$B$2:$B$343,'Nationaal op alfabet'!P$2:P$343)</f>
        <v>0.16666666666666666</v>
      </c>
      <c r="P10" s="25">
        <f>_xlfn.XLOOKUP($B10, 'Nationaal op alfabet'!$B$2:$B$343,'Nationaal op alfabet'!Q$2:Q$343)</f>
        <v>8.3333333333333329E-2</v>
      </c>
      <c r="Q10" s="25">
        <f>_xlfn.XLOOKUP($B10, 'Nationaal op alfabet'!$B$2:$B$343,'Nationaal op alfabet'!R$2:R$343)</f>
        <v>0.83333333333333337</v>
      </c>
      <c r="R10" s="25">
        <f>_xlfn.XLOOKUP($B10, 'Nationaal op alfabet'!$B$2:$B$343,'Nationaal op alfabet'!S$2:S$343)</f>
        <v>0</v>
      </c>
      <c r="S10" s="25">
        <f>_xlfn.XLOOKUP($B10, 'Nationaal op alfabet'!$B$2:$B$343,'Nationaal op alfabet'!T$2:T$343)</f>
        <v>0</v>
      </c>
    </row>
    <row r="11" spans="1:19">
      <c r="A11" t="s">
        <v>64</v>
      </c>
      <c r="B11" t="s">
        <v>409</v>
      </c>
      <c r="C11" s="7">
        <f>_xlfn.XLOOKUP($B11, 'Nationaal op alfabet'!$B$2:$B$343,'Nationaal op alfabet'!G$2:G$343)</f>
        <v>2.7735294117647058</v>
      </c>
      <c r="D11" s="8">
        <f>_xlfn.XLOOKUP($B11, 'Nationaal op alfabet'!$B$2:$B$343,'Nationaal op alfabet'!E$2:E$343)</f>
        <v>213</v>
      </c>
      <c r="E11" s="8">
        <f>_xlfn.XLOOKUP($B11, 'Per provincie'!C$2:C$343, 'Per provincie'!F$2:F$343)</f>
        <v>36</v>
      </c>
      <c r="F11" s="8">
        <f>_xlfn.XLOOKUP($B11, 'Per provincie'!C$2:C$343, 'Per provincie'!D$2:D$343)</f>
        <v>0</v>
      </c>
      <c r="G11" s="7">
        <f>_xlfn.XLOOKUP($B11, 'Nationaal op alfabet'!$B$2:$B$343,'Nationaal op alfabet'!H$2:H$343)</f>
        <v>5.5</v>
      </c>
      <c r="H11" s="7">
        <f>_xlfn.XLOOKUP($B11, 'Nationaal op alfabet'!$B$2:$B$343,'Nationaal op alfabet'!I$2:I$343)</f>
        <v>3.1176470588235294</v>
      </c>
      <c r="I11" s="7">
        <f>_xlfn.XLOOKUP($B11, 'Nationaal op alfabet'!$B$2:$B$343,'Nationaal op alfabet'!J$2:J$343)</f>
        <v>2.625</v>
      </c>
      <c r="J11" s="7">
        <f>_xlfn.XLOOKUP($B11, 'Nationaal op alfabet'!$B$2:$B$343,'Nationaal op alfabet'!K$2:K$343)</f>
        <v>0</v>
      </c>
      <c r="K11" s="17">
        <f>_xlfn.XLOOKUP($B11, 'Nationaal op alfabet'!$B$2:$B$343,'Nationaal op alfabet'!L$2:L$343)</f>
        <v>16</v>
      </c>
      <c r="M11" s="25">
        <f>_xlfn.XLOOKUP($B11, 'Nationaal op alfabet'!$B$2:$B$343,'Nationaal op alfabet'!N$2:N$343)</f>
        <v>0</v>
      </c>
      <c r="N11" s="25">
        <f>_xlfn.XLOOKUP($B11, 'Nationaal op alfabet'!$B$2:$B$343,'Nationaal op alfabet'!O$2:O$343)</f>
        <v>0.3125</v>
      </c>
      <c r="O11" s="25">
        <f>_xlfn.XLOOKUP($B11, 'Nationaal op alfabet'!$B$2:$B$343,'Nationaal op alfabet'!P$2:P$343)</f>
        <v>0.1875</v>
      </c>
      <c r="P11" s="25">
        <f>_xlfn.XLOOKUP($B11, 'Nationaal op alfabet'!$B$2:$B$343,'Nationaal op alfabet'!Q$2:Q$343)</f>
        <v>0.1875</v>
      </c>
      <c r="Q11" s="25">
        <f>_xlfn.XLOOKUP($B11, 'Nationaal op alfabet'!$B$2:$B$343,'Nationaal op alfabet'!R$2:R$343)</f>
        <v>1</v>
      </c>
      <c r="R11" s="25">
        <f>_xlfn.XLOOKUP($B11, 'Nationaal op alfabet'!$B$2:$B$343,'Nationaal op alfabet'!S$2:S$343)</f>
        <v>0</v>
      </c>
      <c r="S11" s="25">
        <f>_xlfn.XLOOKUP($B11, 'Nationaal op alfabet'!$B$2:$B$343,'Nationaal op alfabet'!T$2:T$343)</f>
        <v>0</v>
      </c>
    </row>
    <row r="12" spans="1:19">
      <c r="A12" t="s">
        <v>87</v>
      </c>
      <c r="B12" t="s">
        <v>245</v>
      </c>
      <c r="C12" s="7">
        <f>_xlfn.XLOOKUP($B12, 'Nationaal op alfabet'!$B$2:$B$343,'Nationaal op alfabet'!G$2:G$343)</f>
        <v>2.6209150326797386</v>
      </c>
      <c r="D12" s="8">
        <f>_xlfn.XLOOKUP($B12, 'Nationaal op alfabet'!$B$2:$B$343,'Nationaal op alfabet'!E$2:E$343)</f>
        <v>230</v>
      </c>
      <c r="E12" s="8">
        <f>_xlfn.XLOOKUP($B12, 'Per provincie'!C$2:C$343, 'Per provincie'!F$2:F$343)</f>
        <v>19</v>
      </c>
      <c r="F12" s="8">
        <f>_xlfn.XLOOKUP($B12, 'Per provincie'!C$2:C$343, 'Per provincie'!D$2:D$343)</f>
        <v>0</v>
      </c>
      <c r="G12" s="7">
        <f>_xlfn.XLOOKUP($B12, 'Nationaal op alfabet'!$B$2:$B$343,'Nationaal op alfabet'!H$2:H$343)</f>
        <v>4.0882352941176467</v>
      </c>
      <c r="H12" s="7">
        <f>_xlfn.XLOOKUP($B12, 'Nationaal op alfabet'!$B$2:$B$343,'Nationaal op alfabet'!I$2:I$343)</f>
        <v>4.7941176470588234</v>
      </c>
      <c r="I12" s="7">
        <f>_xlfn.XLOOKUP($B12, 'Nationaal op alfabet'!$B$2:$B$343,'Nationaal op alfabet'!J$2:J$343)</f>
        <v>2.1111111111111112</v>
      </c>
      <c r="J12" s="7">
        <f>_xlfn.XLOOKUP($B12, 'Nationaal op alfabet'!$B$2:$B$343,'Nationaal op alfabet'!K$2:K$343)</f>
        <v>0</v>
      </c>
      <c r="K12" s="17">
        <f>_xlfn.XLOOKUP($B12, 'Nationaal op alfabet'!$B$2:$B$343,'Nationaal op alfabet'!L$2:L$343)</f>
        <v>6</v>
      </c>
      <c r="M12" s="25">
        <f>_xlfn.XLOOKUP($B12, 'Nationaal op alfabet'!$B$2:$B$343,'Nationaal op alfabet'!N$2:N$343)</f>
        <v>0</v>
      </c>
      <c r="N12" s="25">
        <f>_xlfn.XLOOKUP($B12, 'Nationaal op alfabet'!$B$2:$B$343,'Nationaal op alfabet'!O$2:O$343)</f>
        <v>0.16666666666666666</v>
      </c>
      <c r="O12" s="25">
        <f>_xlfn.XLOOKUP($B12, 'Nationaal op alfabet'!$B$2:$B$343,'Nationaal op alfabet'!P$2:P$343)</f>
        <v>0</v>
      </c>
      <c r="P12" s="25">
        <f>_xlfn.XLOOKUP($B12, 'Nationaal op alfabet'!$B$2:$B$343,'Nationaal op alfabet'!Q$2:Q$343)</f>
        <v>0.33333333333333331</v>
      </c>
      <c r="Q12" s="25">
        <f>_xlfn.XLOOKUP($B12, 'Nationaal op alfabet'!$B$2:$B$343,'Nationaal op alfabet'!R$2:R$343)</f>
        <v>1</v>
      </c>
      <c r="R12" s="25">
        <f>_xlfn.XLOOKUP($B12, 'Nationaal op alfabet'!$B$2:$B$343,'Nationaal op alfabet'!S$2:S$343)</f>
        <v>0</v>
      </c>
      <c r="S12" s="25">
        <f>_xlfn.XLOOKUP($B12, 'Nationaal op alfabet'!$B$2:$B$343,'Nationaal op alfabet'!T$2:T$343)</f>
        <v>0</v>
      </c>
    </row>
    <row r="13" spans="1:19">
      <c r="A13" t="s">
        <v>87</v>
      </c>
      <c r="B13" t="s">
        <v>138</v>
      </c>
      <c r="C13" s="7">
        <f>_xlfn.XLOOKUP($B13, 'Nationaal op alfabet'!$B$2:$B$343,'Nationaal op alfabet'!G$2:G$343)</f>
        <v>2.5549019607843135</v>
      </c>
      <c r="D13" s="8">
        <f>_xlfn.XLOOKUP($B13, 'Nationaal op alfabet'!$B$2:$B$343,'Nationaal op alfabet'!E$2:E$343)</f>
        <v>238</v>
      </c>
      <c r="E13" s="8">
        <f>_xlfn.XLOOKUP($B13, 'Per provincie'!C$2:C$343, 'Per provincie'!F$2:F$343)</f>
        <v>20</v>
      </c>
      <c r="F13" s="8">
        <f>_xlfn.XLOOKUP($B13, 'Per provincie'!C$2:C$343, 'Per provincie'!D$2:D$343)</f>
        <v>0</v>
      </c>
      <c r="G13" s="7">
        <f>_xlfn.XLOOKUP($B13, 'Nationaal op alfabet'!$B$2:$B$343,'Nationaal op alfabet'!H$2:H$343)</f>
        <v>3.8823529411764706</v>
      </c>
      <c r="H13" s="7">
        <f>_xlfn.XLOOKUP($B13, 'Nationaal op alfabet'!$B$2:$B$343,'Nationaal op alfabet'!I$2:I$343)</f>
        <v>3.5588235294117649</v>
      </c>
      <c r="I13" s="7">
        <f>_xlfn.XLOOKUP($B13, 'Nationaal op alfabet'!$B$2:$B$343,'Nationaal op alfabet'!J$2:J$343)</f>
        <v>2.2916666666666665</v>
      </c>
      <c r="J13" s="7">
        <f>_xlfn.XLOOKUP($B13, 'Nationaal op alfabet'!$B$2:$B$343,'Nationaal op alfabet'!K$2:K$343)</f>
        <v>0.75</v>
      </c>
      <c r="K13" s="17">
        <f>_xlfn.XLOOKUP($B13, 'Nationaal op alfabet'!$B$2:$B$343,'Nationaal op alfabet'!L$2:L$343)</f>
        <v>16</v>
      </c>
      <c r="M13" s="25">
        <f>_xlfn.XLOOKUP($B13, 'Nationaal op alfabet'!$B$2:$B$343,'Nationaal op alfabet'!N$2:N$343)</f>
        <v>6.25E-2</v>
      </c>
      <c r="N13" s="25">
        <f>_xlfn.XLOOKUP($B13, 'Nationaal op alfabet'!$B$2:$B$343,'Nationaal op alfabet'!O$2:O$343)</f>
        <v>0.25</v>
      </c>
      <c r="O13" s="25">
        <f>_xlfn.XLOOKUP($B13, 'Nationaal op alfabet'!$B$2:$B$343,'Nationaal op alfabet'!P$2:P$343)</f>
        <v>6.25E-2</v>
      </c>
      <c r="P13" s="25">
        <f>_xlfn.XLOOKUP($B13, 'Nationaal op alfabet'!$B$2:$B$343,'Nationaal op alfabet'!Q$2:Q$343)</f>
        <v>6.25E-2</v>
      </c>
      <c r="Q13" s="25">
        <f>_xlfn.XLOOKUP($B13, 'Nationaal op alfabet'!$B$2:$B$343,'Nationaal op alfabet'!R$2:R$343)</f>
        <v>0.875</v>
      </c>
      <c r="R13" s="25">
        <f>_xlfn.XLOOKUP($B13, 'Nationaal op alfabet'!$B$2:$B$343,'Nationaal op alfabet'!S$2:S$343)</f>
        <v>0</v>
      </c>
      <c r="S13" s="25">
        <f>_xlfn.XLOOKUP($B13, 'Nationaal op alfabet'!$B$2:$B$343,'Nationaal op alfabet'!T$2:T$343)</f>
        <v>0</v>
      </c>
    </row>
    <row r="14" spans="1:19">
      <c r="D14" s="7"/>
      <c r="K14" s="7"/>
      <c r="P14" s="8"/>
      <c r="S14" s="8"/>
    </row>
    <row r="15" spans="1:19">
      <c r="D15" s="7"/>
      <c r="K15" s="7"/>
      <c r="P15" s="8"/>
      <c r="S15" s="8"/>
    </row>
    <row r="16" spans="1:19">
      <c r="D16" s="7"/>
      <c r="K16" s="7"/>
      <c r="P16" s="8"/>
      <c r="S16" s="8"/>
    </row>
    <row r="17" spans="4:19">
      <c r="D17" s="7"/>
      <c r="K17" s="7"/>
      <c r="P17" s="8"/>
      <c r="S17" s="8"/>
    </row>
    <row r="18" spans="4:19">
      <c r="D18" s="7"/>
      <c r="K18" s="7"/>
      <c r="P18" s="8"/>
      <c r="S18" s="8"/>
    </row>
    <row r="19" spans="4:19">
      <c r="D19" s="7"/>
      <c r="K19" s="7"/>
      <c r="P19" s="8"/>
      <c r="S19" s="8"/>
    </row>
    <row r="20" spans="4:19">
      <c r="D20" s="7"/>
      <c r="K20" s="7"/>
      <c r="P20" s="8"/>
      <c r="S20" s="8"/>
    </row>
    <row r="21" spans="4:19">
      <c r="D21" s="7"/>
      <c r="K21" s="7"/>
      <c r="P21" s="8"/>
      <c r="S21" s="8"/>
    </row>
    <row r="22" spans="4:19">
      <c r="D22" s="7"/>
      <c r="K22" s="7"/>
      <c r="P22" s="8"/>
      <c r="S22" s="8"/>
    </row>
    <row r="23" spans="4:19">
      <c r="D23" s="7"/>
      <c r="K23" s="7"/>
      <c r="P23" s="8"/>
      <c r="S23" s="8"/>
    </row>
    <row r="24" spans="4:19">
      <c r="D24" s="7"/>
      <c r="K24" s="7"/>
      <c r="P24" s="8"/>
      <c r="S24" s="8"/>
    </row>
    <row r="25" spans="4:19">
      <c r="D25" s="7"/>
      <c r="K25" s="7"/>
      <c r="P25" s="8"/>
      <c r="S25" s="8"/>
    </row>
    <row r="26" spans="4:19">
      <c r="D26" s="7"/>
      <c r="K26" s="7"/>
      <c r="P26" s="8"/>
      <c r="S26" s="8"/>
    </row>
    <row r="27" spans="4:19">
      <c r="D27" s="7"/>
      <c r="K27" s="7"/>
      <c r="P27" s="8"/>
      <c r="S27" s="8"/>
    </row>
    <row r="28" spans="4:19">
      <c r="D28" s="7"/>
      <c r="K28" s="7"/>
      <c r="P28" s="8"/>
      <c r="S28" s="8"/>
    </row>
    <row r="29" spans="4:19">
      <c r="D29" s="7"/>
      <c r="K29" s="7"/>
      <c r="P29" s="8"/>
      <c r="S29" s="8"/>
    </row>
    <row r="30" spans="4:19">
      <c r="D30" s="7"/>
      <c r="K30" s="7"/>
      <c r="P30" s="8"/>
      <c r="S30" s="8"/>
    </row>
    <row r="31" spans="4:19">
      <c r="D31" s="7"/>
      <c r="K31" s="7"/>
      <c r="P31" s="8"/>
      <c r="S31" s="8"/>
    </row>
    <row r="32" spans="4: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S39">
    <sortCondition ref="D2:D39"/>
  </sortState>
  <pageMargins left="0.7" right="0.7" top="0.75" bottom="0.75" header="0.3" footer="0.3"/>
  <pageSetup paperSize="9"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5533-827B-4942-88A7-18A981DAB89E}">
  <dimension ref="A1:S41"/>
  <sheetViews>
    <sheetView workbookViewId="0">
      <pane ySplit="1" topLeftCell="A2" activePane="bottomLeft" state="frozen"/>
      <selection pane="bottomLeft" sqref="A1:XFD1048576"/>
    </sheetView>
  </sheetViews>
  <sheetFormatPr defaultColWidth="11" defaultRowHeight="15.95"/>
  <cols>
    <col min="1" max="1" width="10.125" bestFit="1" customWidth="1"/>
    <col min="2" max="2" width="10.625" bestFit="1" customWidth="1"/>
    <col min="3" max="3" width="13" customWidth="1"/>
    <col min="4" max="4" width="11.375" customWidth="1"/>
    <col min="5" max="5" width="11.125" customWidth="1"/>
    <col min="6" max="6" width="24.375" customWidth="1"/>
    <col min="7" max="7" width="13.875"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87</v>
      </c>
      <c r="B2" t="s">
        <v>86</v>
      </c>
      <c r="C2" s="7">
        <f>_xlfn.XLOOKUP($B2, 'Nationaal op alfabet'!$B$2:$B$343,'Nationaal op alfabet'!G$2:G$343)</f>
        <v>6.3007302231237325</v>
      </c>
      <c r="D2" s="8">
        <f>_xlfn.XLOOKUP($B2, 'Nationaal op alfabet'!$B$2:$B$343,'Nationaal op alfabet'!E$2:E$343)</f>
        <v>1</v>
      </c>
      <c r="E2" s="8">
        <f>_xlfn.XLOOKUP($B2, 'Per provincie'!C$2:C$343, 'Per provincie'!F$2:F$343)</f>
        <v>1</v>
      </c>
      <c r="F2" s="8" t="str">
        <f>_xlfn.XLOOKUP($B2, 'Per provincie'!C$2:C$343, 'Per provincie'!D$2:D$343)</f>
        <v>Deze gemeente heeft ambitieuze plannen en wil nog vijf openbare toiletten openen, naast de structurele aandacht die ze heeft voor openstelling van toiletten.</v>
      </c>
      <c r="G2" s="7">
        <f>_xlfn.XLOOKUP($B2, 'Nationaal op alfabet'!$B$2:$B$343,'Nationaal op alfabet'!H$2:H$343)</f>
        <v>9.4705882352941178</v>
      </c>
      <c r="H2" s="7">
        <f>_xlfn.XLOOKUP($B2, 'Nationaal op alfabet'!$B$2:$B$343,'Nationaal op alfabet'!I$2:I$343)</f>
        <v>9.0882352941176467</v>
      </c>
      <c r="I2" s="7">
        <f>_xlfn.XLOOKUP($B2, 'Nationaal op alfabet'!$B$2:$B$343,'Nationaal op alfabet'!J$2:J$343)</f>
        <v>1.9724137931034482</v>
      </c>
      <c r="J2" s="7">
        <f>_xlfn.XLOOKUP($B2, 'Nationaal op alfabet'!$B$2:$B$343,'Nationaal op alfabet'!K$2:K$343)</f>
        <v>9</v>
      </c>
      <c r="K2" s="17">
        <f>_xlfn.XLOOKUP($B2, 'Nationaal op alfabet'!$B$2:$B$343,'Nationaal op alfabet'!L$2:L$343)</f>
        <v>145</v>
      </c>
      <c r="M2" s="25">
        <f>_xlfn.XLOOKUP($B2, 'Nationaal op alfabet'!$B$2:$B$343,'Nationaal op alfabet'!N$2:N$343)</f>
        <v>2.0689655172413793E-2</v>
      </c>
      <c r="N2" s="25">
        <f>_xlfn.XLOOKUP($B2, 'Nationaal op alfabet'!$B$2:$B$343,'Nationaal op alfabet'!O$2:O$343)</f>
        <v>0.18620689655172415</v>
      </c>
      <c r="O2" s="25">
        <f>_xlfn.XLOOKUP($B2, 'Nationaal op alfabet'!$B$2:$B$343,'Nationaal op alfabet'!P$2:P$343)</f>
        <v>0.11724137931034483</v>
      </c>
      <c r="P2" s="25">
        <f>_xlfn.XLOOKUP($B2, 'Nationaal op alfabet'!$B$2:$B$343,'Nationaal op alfabet'!Q$2:Q$343)</f>
        <v>2.7586206896551724E-2</v>
      </c>
      <c r="Q2" s="25">
        <f>_xlfn.XLOOKUP($B2, 'Nationaal op alfabet'!$B$2:$B$343,'Nationaal op alfabet'!R$2:R$343)</f>
        <v>0.93793103448275861</v>
      </c>
      <c r="R2" s="25">
        <f>_xlfn.XLOOKUP($B2, 'Nationaal op alfabet'!$B$2:$B$343,'Nationaal op alfabet'!S$2:S$343)</f>
        <v>6.8965517241379309E-3</v>
      </c>
      <c r="S2" s="25">
        <f>_xlfn.XLOOKUP($B2, 'Nationaal op alfabet'!$B$2:$B$343,'Nationaal op alfabet'!T$2:T$343)</f>
        <v>2.0689655172413793E-2</v>
      </c>
    </row>
    <row r="3" spans="1:19">
      <c r="A3" t="s">
        <v>87</v>
      </c>
      <c r="B3" t="s">
        <v>127</v>
      </c>
      <c r="C3" s="7">
        <f>_xlfn.XLOOKUP($B3, 'Nationaal op alfabet'!$B$2:$B$343,'Nationaal op alfabet'!G$2:G$343)</f>
        <v>4.6235294117647054</v>
      </c>
      <c r="D3" s="8">
        <f>_xlfn.XLOOKUP($B3, 'Nationaal op alfabet'!$B$2:$B$343,'Nationaal op alfabet'!E$2:E$343)</f>
        <v>40</v>
      </c>
      <c r="E3" s="8">
        <f>_xlfn.XLOOKUP($B3, 'Per provincie'!C$2:C$343, 'Per provincie'!F$2:F$343)</f>
        <v>2</v>
      </c>
      <c r="F3" s="8" t="str">
        <f>_xlfn.XLOOKUP($B3, 'Per provincie'!C$2:C$343, 'Per provincie'!D$2:D$343)</f>
        <v>Een hoge toiletdichtheid en een hoog percentage openbare toiletten.</v>
      </c>
      <c r="G3" s="7">
        <f>_xlfn.XLOOKUP($B3, 'Nationaal op alfabet'!$B$2:$B$343,'Nationaal op alfabet'!H$2:H$343)</f>
        <v>9.2941176470588243</v>
      </c>
      <c r="H3" s="7">
        <f>_xlfn.XLOOKUP($B3, 'Nationaal op alfabet'!$B$2:$B$343,'Nationaal op alfabet'!I$2:I$343)</f>
        <v>5.3235294117647056</v>
      </c>
      <c r="I3" s="7">
        <f>_xlfn.XLOOKUP($B3, 'Nationaal op alfabet'!$B$2:$B$343,'Nationaal op alfabet'!J$2:J$343)</f>
        <v>4</v>
      </c>
      <c r="J3" s="7">
        <f>_xlfn.XLOOKUP($B3, 'Nationaal op alfabet'!$B$2:$B$343,'Nationaal op alfabet'!K$2:K$343)</f>
        <v>0.5</v>
      </c>
      <c r="K3" s="17">
        <f>_xlfn.XLOOKUP($B3, 'Nationaal op alfabet'!$B$2:$B$343,'Nationaal op alfabet'!L$2:L$343)</f>
        <v>10</v>
      </c>
      <c r="M3" s="25">
        <f>_xlfn.XLOOKUP($B3, 'Nationaal op alfabet'!$B$2:$B$343,'Nationaal op alfabet'!N$2:N$343)</f>
        <v>0.7</v>
      </c>
      <c r="N3" s="25">
        <f>_xlfn.XLOOKUP($B3, 'Nationaal op alfabet'!$B$2:$B$343,'Nationaal op alfabet'!O$2:O$343)</f>
        <v>0.2</v>
      </c>
      <c r="O3" s="25">
        <f>_xlfn.XLOOKUP($B3, 'Nationaal op alfabet'!$B$2:$B$343,'Nationaal op alfabet'!P$2:P$343)</f>
        <v>0</v>
      </c>
      <c r="P3" s="25">
        <f>_xlfn.XLOOKUP($B3, 'Nationaal op alfabet'!$B$2:$B$343,'Nationaal op alfabet'!Q$2:Q$343)</f>
        <v>0</v>
      </c>
      <c r="Q3" s="25">
        <f>_xlfn.XLOOKUP($B3, 'Nationaal op alfabet'!$B$2:$B$343,'Nationaal op alfabet'!R$2:R$343)</f>
        <v>1</v>
      </c>
      <c r="R3" s="25">
        <f>_xlfn.XLOOKUP($B3, 'Nationaal op alfabet'!$B$2:$B$343,'Nationaal op alfabet'!S$2:S$343)</f>
        <v>0</v>
      </c>
      <c r="S3" s="25">
        <f>_xlfn.XLOOKUP($B3, 'Nationaal op alfabet'!$B$2:$B$343,'Nationaal op alfabet'!T$2:T$343)</f>
        <v>0.1</v>
      </c>
    </row>
    <row r="4" spans="1:19">
      <c r="A4" t="s">
        <v>72</v>
      </c>
      <c r="B4" t="s">
        <v>321</v>
      </c>
      <c r="C4" s="7">
        <f>_xlfn.XLOOKUP($B4, 'Nationaal op alfabet'!$B$2:$B$343,'Nationaal op alfabet'!G$2:G$343)</f>
        <v>4.341176470588235</v>
      </c>
      <c r="D4" s="8">
        <f>_xlfn.XLOOKUP($B4, 'Nationaal op alfabet'!$B$2:$B$343,'Nationaal op alfabet'!E$2:E$343)</f>
        <v>62</v>
      </c>
      <c r="E4" s="8">
        <f>_xlfn.XLOOKUP($B4, 'Per provincie'!C$2:C$343, 'Per provincie'!F$2:F$343)</f>
        <v>9</v>
      </c>
      <c r="F4" s="8">
        <f>_xlfn.XLOOKUP($B4, 'Per provincie'!C$2:C$343, 'Per provincie'!D$2:D$343)</f>
        <v>0</v>
      </c>
      <c r="G4" s="7">
        <f>_xlfn.XLOOKUP($B4, 'Nationaal op alfabet'!$B$2:$B$343,'Nationaal op alfabet'!H$2:H$343)</f>
        <v>9.5294117647058822</v>
      </c>
      <c r="H4" s="7">
        <f>_xlfn.XLOOKUP($B4, 'Nationaal op alfabet'!$B$2:$B$343,'Nationaal op alfabet'!I$2:I$343)</f>
        <v>8.1764705882352935</v>
      </c>
      <c r="I4" s="7">
        <f>_xlfn.XLOOKUP($B4, 'Nationaal op alfabet'!$B$2:$B$343,'Nationaal op alfabet'!J$2:J$343)</f>
        <v>2</v>
      </c>
      <c r="J4" s="7">
        <f>_xlfn.XLOOKUP($B4, 'Nationaal op alfabet'!$B$2:$B$343,'Nationaal op alfabet'!K$2:K$343)</f>
        <v>0</v>
      </c>
      <c r="K4" s="17">
        <f>_xlfn.XLOOKUP($B4, 'Nationaal op alfabet'!$B$2:$B$343,'Nationaal op alfabet'!L$2:L$343)</f>
        <v>7</v>
      </c>
      <c r="M4" s="25">
        <f>_xlfn.XLOOKUP($B4, 'Nationaal op alfabet'!$B$2:$B$343,'Nationaal op alfabet'!N$2:N$343)</f>
        <v>0</v>
      </c>
      <c r="N4" s="25">
        <f>_xlfn.XLOOKUP($B4, 'Nationaal op alfabet'!$B$2:$B$343,'Nationaal op alfabet'!O$2:O$343)</f>
        <v>0.14285714285714285</v>
      </c>
      <c r="O4" s="25">
        <f>_xlfn.XLOOKUP($B4, 'Nationaal op alfabet'!$B$2:$B$343,'Nationaal op alfabet'!P$2:P$343)</f>
        <v>0.14285714285714285</v>
      </c>
      <c r="P4" s="25">
        <f>_xlfn.XLOOKUP($B4, 'Nationaal op alfabet'!$B$2:$B$343,'Nationaal op alfabet'!Q$2:Q$343)</f>
        <v>0.14285714285714285</v>
      </c>
      <c r="Q4" s="25">
        <f>_xlfn.XLOOKUP($B4, 'Nationaal op alfabet'!$B$2:$B$343,'Nationaal op alfabet'!R$2:R$343)</f>
        <v>1</v>
      </c>
      <c r="R4" s="25">
        <f>_xlfn.XLOOKUP($B4, 'Nationaal op alfabet'!$B$2:$B$343,'Nationaal op alfabet'!S$2:S$343)</f>
        <v>0</v>
      </c>
      <c r="S4" s="25">
        <f>_xlfn.XLOOKUP($B4, 'Nationaal op alfabet'!$B$2:$B$343,'Nationaal op alfabet'!T$2:T$343)</f>
        <v>0</v>
      </c>
    </row>
    <row r="5" spans="1:19">
      <c r="A5" t="s">
        <v>87</v>
      </c>
      <c r="B5" t="s">
        <v>331</v>
      </c>
      <c r="C5" s="7">
        <f>_xlfn.XLOOKUP($B5, 'Nationaal op alfabet'!$B$2:$B$343,'Nationaal op alfabet'!G$2:G$343)</f>
        <v>4.1733031674208148</v>
      </c>
      <c r="D5" s="8">
        <f>_xlfn.XLOOKUP($B5, 'Nationaal op alfabet'!$B$2:$B$343,'Nationaal op alfabet'!E$2:E$343)</f>
        <v>76</v>
      </c>
      <c r="E5" s="8">
        <f>_xlfn.XLOOKUP($B5, 'Per provincie'!C$2:C$343, 'Per provincie'!F$2:F$343)</f>
        <v>5</v>
      </c>
      <c r="F5" s="8" t="str">
        <f>_xlfn.XLOOKUP($B5, 'Per provincie'!C$2:C$343, 'Per provincie'!D$2:D$343)</f>
        <v>Ondernemers en de gemeenteraad willen graag een openbaar toilet in de centrale winkelstraat.</v>
      </c>
      <c r="G5" s="7">
        <f>_xlfn.XLOOKUP($B5, 'Nationaal op alfabet'!$B$2:$B$343,'Nationaal op alfabet'!H$2:H$343)</f>
        <v>6.5882352941176467</v>
      </c>
      <c r="H5" s="7">
        <f>_xlfn.XLOOKUP($B5, 'Nationaal op alfabet'!$B$2:$B$343,'Nationaal op alfabet'!I$2:I$343)</f>
        <v>6.9705882352941178</v>
      </c>
      <c r="I5" s="7">
        <f>_xlfn.XLOOKUP($B5, 'Nationaal op alfabet'!$B$2:$B$343,'Nationaal op alfabet'!J$2:J$343)</f>
        <v>2.1538461538461537</v>
      </c>
      <c r="J5" s="7">
        <f>_xlfn.XLOOKUP($B5, 'Nationaal op alfabet'!$B$2:$B$343,'Nationaal op alfabet'!K$2:K$343)</f>
        <v>3</v>
      </c>
      <c r="K5" s="17">
        <f>_xlfn.XLOOKUP($B5, 'Nationaal op alfabet'!$B$2:$B$343,'Nationaal op alfabet'!L$2:L$343)</f>
        <v>26</v>
      </c>
      <c r="M5" s="25">
        <f>_xlfn.XLOOKUP($B5, 'Nationaal op alfabet'!$B$2:$B$343,'Nationaal op alfabet'!N$2:N$343)</f>
        <v>0</v>
      </c>
      <c r="N5" s="25">
        <f>_xlfn.XLOOKUP($B5, 'Nationaal op alfabet'!$B$2:$B$343,'Nationaal op alfabet'!O$2:O$343)</f>
        <v>0.23076923076923078</v>
      </c>
      <c r="O5" s="25">
        <f>_xlfn.XLOOKUP($B5, 'Nationaal op alfabet'!$B$2:$B$343,'Nationaal op alfabet'!P$2:P$343)</f>
        <v>0.19230769230769232</v>
      </c>
      <c r="P5" s="25">
        <f>_xlfn.XLOOKUP($B5, 'Nationaal op alfabet'!$B$2:$B$343,'Nationaal op alfabet'!Q$2:Q$343)</f>
        <v>3.8461538461538464E-2</v>
      </c>
      <c r="Q5" s="25">
        <f>_xlfn.XLOOKUP($B5, 'Nationaal op alfabet'!$B$2:$B$343,'Nationaal op alfabet'!R$2:R$343)</f>
        <v>0.92307692307692313</v>
      </c>
      <c r="R5" s="25">
        <f>_xlfn.XLOOKUP($B5, 'Nationaal op alfabet'!$B$2:$B$343,'Nationaal op alfabet'!S$2:S$343)</f>
        <v>0</v>
      </c>
      <c r="S5" s="25">
        <f>_xlfn.XLOOKUP($B5, 'Nationaal op alfabet'!$B$2:$B$343,'Nationaal op alfabet'!T$2:T$343)</f>
        <v>0</v>
      </c>
    </row>
    <row r="6" spans="1:19">
      <c r="A6" t="s">
        <v>72</v>
      </c>
      <c r="B6" t="s">
        <v>269</v>
      </c>
      <c r="C6" s="7">
        <f>_xlfn.XLOOKUP($B6, 'Nationaal op alfabet'!$B$2:$B$343,'Nationaal op alfabet'!G$2:G$343)</f>
        <v>3.5799253034547158</v>
      </c>
      <c r="D6" s="8">
        <f>_xlfn.XLOOKUP($B6, 'Nationaal op alfabet'!$B$2:$B$343,'Nationaal op alfabet'!E$2:E$343)</f>
        <v>139</v>
      </c>
      <c r="E6" s="8">
        <f>_xlfn.XLOOKUP($B6, 'Per provincie'!C$2:C$343, 'Per provincie'!F$2:F$343)</f>
        <v>17</v>
      </c>
      <c r="F6" s="8">
        <f>_xlfn.XLOOKUP($B6, 'Per provincie'!C$2:C$343, 'Per provincie'!D$2:D$343)</f>
        <v>0</v>
      </c>
      <c r="G6" s="7">
        <f>_xlfn.XLOOKUP($B6, 'Nationaal op alfabet'!$B$2:$B$343,'Nationaal op alfabet'!H$2:H$343)</f>
        <v>7.6764705882352944</v>
      </c>
      <c r="H6" s="7">
        <f>_xlfn.XLOOKUP($B6, 'Nationaal op alfabet'!$B$2:$B$343,'Nationaal op alfabet'!I$2:I$343)</f>
        <v>5.5882352941176467</v>
      </c>
      <c r="I6" s="7">
        <f>_xlfn.XLOOKUP($B6, 'Nationaal op alfabet'!$B$2:$B$343,'Nationaal op alfabet'!J$2:J$343)</f>
        <v>2.3174603174603177</v>
      </c>
      <c r="J6" s="7">
        <f>_xlfn.XLOOKUP($B6, 'Nationaal op alfabet'!$B$2:$B$343,'Nationaal op alfabet'!K$2:K$343)</f>
        <v>0</v>
      </c>
      <c r="K6" s="17">
        <f>_xlfn.XLOOKUP($B6, 'Nationaal op alfabet'!$B$2:$B$343,'Nationaal op alfabet'!L$2:L$343)</f>
        <v>21</v>
      </c>
      <c r="M6" s="25">
        <f>_xlfn.XLOOKUP($B6, 'Nationaal op alfabet'!$B$2:$B$343,'Nationaal op alfabet'!N$2:N$343)</f>
        <v>0</v>
      </c>
      <c r="N6" s="25">
        <f>_xlfn.XLOOKUP($B6, 'Nationaal op alfabet'!$B$2:$B$343,'Nationaal op alfabet'!O$2:O$343)</f>
        <v>0.2857142857142857</v>
      </c>
      <c r="O6" s="25">
        <f>_xlfn.XLOOKUP($B6, 'Nationaal op alfabet'!$B$2:$B$343,'Nationaal op alfabet'!P$2:P$343)</f>
        <v>0.23809523809523808</v>
      </c>
      <c r="P6" s="25">
        <f>_xlfn.XLOOKUP($B6, 'Nationaal op alfabet'!$B$2:$B$343,'Nationaal op alfabet'!Q$2:Q$343)</f>
        <v>0</v>
      </c>
      <c r="Q6" s="25">
        <f>_xlfn.XLOOKUP($B6, 'Nationaal op alfabet'!$B$2:$B$343,'Nationaal op alfabet'!R$2:R$343)</f>
        <v>0.90476190476190477</v>
      </c>
      <c r="R6" s="25">
        <f>_xlfn.XLOOKUP($B6, 'Nationaal op alfabet'!$B$2:$B$343,'Nationaal op alfabet'!S$2:S$343)</f>
        <v>0</v>
      </c>
      <c r="S6" s="25">
        <f>_xlfn.XLOOKUP($B6, 'Nationaal op alfabet'!$B$2:$B$343,'Nationaal op alfabet'!T$2:T$343)</f>
        <v>0</v>
      </c>
    </row>
    <row r="7" spans="1:19">
      <c r="A7" t="s">
        <v>72</v>
      </c>
      <c r="B7" t="s">
        <v>97</v>
      </c>
      <c r="C7" s="7">
        <f>_xlfn.XLOOKUP($B7, 'Nationaal op alfabet'!$B$2:$B$343,'Nationaal op alfabet'!G$2:G$343)</f>
        <v>3.4812324929971998</v>
      </c>
      <c r="D7" s="8">
        <f>_xlfn.XLOOKUP($B7, 'Nationaal op alfabet'!$B$2:$B$343,'Nationaal op alfabet'!E$2:E$343)</f>
        <v>152</v>
      </c>
      <c r="E7" s="8">
        <f>_xlfn.XLOOKUP($B7, 'Per provincie'!C$2:C$343, 'Per provincie'!F$2:F$343)</f>
        <v>22</v>
      </c>
      <c r="F7" s="8">
        <f>_xlfn.XLOOKUP($B7, 'Per provincie'!C$2:C$343, 'Per provincie'!D$2:D$343)</f>
        <v>0</v>
      </c>
      <c r="G7" s="7">
        <f>_xlfn.XLOOKUP($B7, 'Nationaal op alfabet'!$B$2:$B$343,'Nationaal op alfabet'!H$2:H$343)</f>
        <v>5.0294117647058822</v>
      </c>
      <c r="H7" s="7">
        <f>_xlfn.XLOOKUP($B7, 'Nationaal op alfabet'!$B$2:$B$343,'Nationaal op alfabet'!I$2:I$343)</f>
        <v>6.8529411764705888</v>
      </c>
      <c r="I7" s="7">
        <f>_xlfn.XLOOKUP($B7, 'Nationaal op alfabet'!$B$2:$B$343,'Nationaal op alfabet'!J$2:J$343)</f>
        <v>2.7619047619047623</v>
      </c>
      <c r="J7" s="7">
        <f>_xlfn.XLOOKUP($B7, 'Nationaal op alfabet'!$B$2:$B$343,'Nationaal op alfabet'!K$2:K$343)</f>
        <v>0</v>
      </c>
      <c r="K7" s="17">
        <f>_xlfn.XLOOKUP($B7, 'Nationaal op alfabet'!$B$2:$B$343,'Nationaal op alfabet'!L$2:L$343)</f>
        <v>35</v>
      </c>
      <c r="M7" s="25">
        <f>_xlfn.XLOOKUP($B7, 'Nationaal op alfabet'!$B$2:$B$343,'Nationaal op alfabet'!N$2:N$343)</f>
        <v>5.7142857142857141E-2</v>
      </c>
      <c r="N7" s="25">
        <f>_xlfn.XLOOKUP($B7, 'Nationaal op alfabet'!$B$2:$B$343,'Nationaal op alfabet'!O$2:O$343)</f>
        <v>0.34285714285714286</v>
      </c>
      <c r="O7" s="25">
        <f>_xlfn.XLOOKUP($B7, 'Nationaal op alfabet'!$B$2:$B$343,'Nationaal op alfabet'!P$2:P$343)</f>
        <v>0.17142857142857143</v>
      </c>
      <c r="P7" s="25">
        <f>_xlfn.XLOOKUP($B7, 'Nationaal op alfabet'!$B$2:$B$343,'Nationaal op alfabet'!Q$2:Q$343)</f>
        <v>2.8571428571428571E-2</v>
      </c>
      <c r="Q7" s="25">
        <f>_xlfn.XLOOKUP($B7, 'Nationaal op alfabet'!$B$2:$B$343,'Nationaal op alfabet'!R$2:R$343)</f>
        <v>0.97142857142857142</v>
      </c>
      <c r="R7" s="25">
        <f>_xlfn.XLOOKUP($B7, 'Nationaal op alfabet'!$B$2:$B$343,'Nationaal op alfabet'!S$2:S$343)</f>
        <v>0</v>
      </c>
      <c r="S7" s="25">
        <f>_xlfn.XLOOKUP($B7, 'Nationaal op alfabet'!$B$2:$B$343,'Nationaal op alfabet'!T$2:T$343)</f>
        <v>0</v>
      </c>
    </row>
    <row r="8" spans="1:19">
      <c r="A8" t="s">
        <v>87</v>
      </c>
      <c r="B8" t="s">
        <v>159</v>
      </c>
      <c r="C8" s="7">
        <f>_xlfn.XLOOKUP($B8, 'Nationaal op alfabet'!$B$2:$B$343,'Nationaal op alfabet'!G$2:G$343)</f>
        <v>2.7278431372549021</v>
      </c>
      <c r="D8" s="8">
        <f>_xlfn.XLOOKUP($B8, 'Nationaal op alfabet'!$B$2:$B$343,'Nationaal op alfabet'!E$2:E$343)</f>
        <v>216</v>
      </c>
      <c r="E8" s="8">
        <f>_xlfn.XLOOKUP($B8, 'Per provincie'!C$2:C$343, 'Per provincie'!F$2:F$343)</f>
        <v>17</v>
      </c>
      <c r="F8" s="8">
        <f>_xlfn.XLOOKUP($B8, 'Per provincie'!C$2:C$343, 'Per provincie'!D$2:D$343)</f>
        <v>0</v>
      </c>
      <c r="G8" s="7">
        <f>_xlfn.XLOOKUP($B8, 'Nationaal op alfabet'!$B$2:$B$343,'Nationaal op alfabet'!H$2:H$343)</f>
        <v>4.5294117647058822</v>
      </c>
      <c r="H8" s="7">
        <f>_xlfn.XLOOKUP($B8, 'Nationaal op alfabet'!$B$2:$B$343,'Nationaal op alfabet'!I$2:I$343)</f>
        <v>6.1764705882352944</v>
      </c>
      <c r="I8" s="7">
        <f>_xlfn.XLOOKUP($B8, 'Nationaal op alfabet'!$B$2:$B$343,'Nationaal op alfabet'!J$2:J$343)</f>
        <v>1.4666666666666668</v>
      </c>
      <c r="J8" s="7">
        <f>_xlfn.XLOOKUP($B8, 'Nationaal op alfabet'!$B$2:$B$343,'Nationaal op alfabet'!K$2:K$343)</f>
        <v>0</v>
      </c>
      <c r="K8" s="17">
        <f>_xlfn.XLOOKUP($B8, 'Nationaal op alfabet'!$B$2:$B$343,'Nationaal op alfabet'!L$2:L$343)</f>
        <v>5</v>
      </c>
      <c r="M8" s="25">
        <f>_xlfn.XLOOKUP($B8, 'Nationaal op alfabet'!$B$2:$B$343,'Nationaal op alfabet'!N$2:N$343)</f>
        <v>0</v>
      </c>
      <c r="N8" s="25">
        <f>_xlfn.XLOOKUP($B8, 'Nationaal op alfabet'!$B$2:$B$343,'Nationaal op alfabet'!O$2:O$343)</f>
        <v>0</v>
      </c>
      <c r="O8" s="25">
        <f>_xlfn.XLOOKUP($B8, 'Nationaal op alfabet'!$B$2:$B$343,'Nationaal op alfabet'!P$2:P$343)</f>
        <v>0</v>
      </c>
      <c r="P8" s="25">
        <f>_xlfn.XLOOKUP($B8, 'Nationaal op alfabet'!$B$2:$B$343,'Nationaal op alfabet'!Q$2:Q$343)</f>
        <v>0.2</v>
      </c>
      <c r="Q8" s="25">
        <f>_xlfn.XLOOKUP($B8, 'Nationaal op alfabet'!$B$2:$B$343,'Nationaal op alfabet'!R$2:R$343)</f>
        <v>1</v>
      </c>
      <c r="R8" s="25">
        <f>_xlfn.XLOOKUP($B8, 'Nationaal op alfabet'!$B$2:$B$343,'Nationaal op alfabet'!S$2:S$343)</f>
        <v>0</v>
      </c>
      <c r="S8" s="25">
        <f>_xlfn.XLOOKUP($B8, 'Nationaal op alfabet'!$B$2:$B$343,'Nationaal op alfabet'!T$2:T$343)</f>
        <v>0</v>
      </c>
    </row>
    <row r="9" spans="1:19">
      <c r="A9" t="s">
        <v>87</v>
      </c>
      <c r="B9" t="s">
        <v>95</v>
      </c>
      <c r="C9" s="7">
        <f>_xlfn.XLOOKUP($B9, 'Nationaal op alfabet'!$B$2:$B$343,'Nationaal op alfabet'!G$2:G$343)</f>
        <v>2.6984313725490203</v>
      </c>
      <c r="D9" s="8">
        <f>_xlfn.XLOOKUP($B9, 'Nationaal op alfabet'!$B$2:$B$343,'Nationaal op alfabet'!E$2:E$343)</f>
        <v>219</v>
      </c>
      <c r="E9" s="8">
        <f>_xlfn.XLOOKUP($B9, 'Per provincie'!C$2:C$343, 'Per provincie'!F$2:F$343)</f>
        <v>18</v>
      </c>
      <c r="F9" s="8">
        <f>_xlfn.XLOOKUP($B9, 'Per provincie'!C$2:C$343, 'Per provincie'!D$2:D$343)</f>
        <v>0</v>
      </c>
      <c r="G9" s="7">
        <f>_xlfn.XLOOKUP($B9, 'Nationaal op alfabet'!$B$2:$B$343,'Nationaal op alfabet'!H$2:H$343)</f>
        <v>2.9117647058823533</v>
      </c>
      <c r="H9" s="7">
        <f>_xlfn.XLOOKUP($B9, 'Nationaal op alfabet'!$B$2:$B$343,'Nationaal op alfabet'!I$2:I$343)</f>
        <v>4.6470588235294121</v>
      </c>
      <c r="I9" s="7">
        <f>_xlfn.XLOOKUP($B9, 'Nationaal op alfabet'!$B$2:$B$343,'Nationaal op alfabet'!J$2:J$343)</f>
        <v>2.4666666666666668</v>
      </c>
      <c r="J9" s="7">
        <f>_xlfn.XLOOKUP($B9, 'Nationaal op alfabet'!$B$2:$B$343,'Nationaal op alfabet'!K$2:K$343)</f>
        <v>1</v>
      </c>
      <c r="K9" s="17">
        <f>_xlfn.XLOOKUP($B9, 'Nationaal op alfabet'!$B$2:$B$343,'Nationaal op alfabet'!L$2:L$343)</f>
        <v>10</v>
      </c>
      <c r="M9" s="25">
        <f>_xlfn.XLOOKUP($B9, 'Nationaal op alfabet'!$B$2:$B$343,'Nationaal op alfabet'!N$2:N$343)</f>
        <v>0</v>
      </c>
      <c r="N9" s="25">
        <f>_xlfn.XLOOKUP($B9, 'Nationaal op alfabet'!$B$2:$B$343,'Nationaal op alfabet'!O$2:O$343)</f>
        <v>0.3</v>
      </c>
      <c r="O9" s="25">
        <f>_xlfn.XLOOKUP($B9, 'Nationaal op alfabet'!$B$2:$B$343,'Nationaal op alfabet'!P$2:P$343)</f>
        <v>0.2</v>
      </c>
      <c r="P9" s="25">
        <f>_xlfn.XLOOKUP($B9, 'Nationaal op alfabet'!$B$2:$B$343,'Nationaal op alfabet'!Q$2:Q$343)</f>
        <v>0</v>
      </c>
      <c r="Q9" s="25">
        <f>_xlfn.XLOOKUP($B9, 'Nationaal op alfabet'!$B$2:$B$343,'Nationaal op alfabet'!R$2:R$343)</f>
        <v>1</v>
      </c>
      <c r="R9" s="25">
        <f>_xlfn.XLOOKUP($B9, 'Nationaal op alfabet'!$B$2:$B$343,'Nationaal op alfabet'!S$2:S$343)</f>
        <v>0</v>
      </c>
      <c r="S9" s="25">
        <f>_xlfn.XLOOKUP($B9, 'Nationaal op alfabet'!$B$2:$B$343,'Nationaal op alfabet'!T$2:T$343)</f>
        <v>0</v>
      </c>
    </row>
    <row r="10" spans="1:19">
      <c r="A10" t="s">
        <v>87</v>
      </c>
      <c r="B10" t="s">
        <v>240</v>
      </c>
      <c r="C10" s="7">
        <f>_xlfn.XLOOKUP($B10, 'Nationaal op alfabet'!$B$2:$B$343,'Nationaal op alfabet'!G$2:G$343)</f>
        <v>2.0830065359477126</v>
      </c>
      <c r="D10" s="8">
        <f>_xlfn.XLOOKUP($B10, 'Nationaal op alfabet'!$B$2:$B$343,'Nationaal op alfabet'!E$2:E$343)</f>
        <v>266</v>
      </c>
      <c r="E10" s="8">
        <f>_xlfn.XLOOKUP($B10, 'Per provincie'!C$2:C$343, 'Per provincie'!F$2:F$343)</f>
        <v>22</v>
      </c>
      <c r="F10" s="8">
        <f>_xlfn.XLOOKUP($B10, 'Per provincie'!C$2:C$343, 'Per provincie'!D$2:D$343)</f>
        <v>0</v>
      </c>
      <c r="G10" s="7">
        <f>_xlfn.XLOOKUP($B10, 'Nationaal op alfabet'!$B$2:$B$343,'Nationaal op alfabet'!H$2:H$343)</f>
        <v>2.8235294117647056</v>
      </c>
      <c r="H10" s="7">
        <f>_xlfn.XLOOKUP($B10, 'Nationaal op alfabet'!$B$2:$B$343,'Nationaal op alfabet'!I$2:I$343)</f>
        <v>4.1470588235294121</v>
      </c>
      <c r="I10" s="7">
        <f>_xlfn.XLOOKUP($B10, 'Nationaal op alfabet'!$B$2:$B$343,'Nationaal op alfabet'!J$2:J$343)</f>
        <v>1.7222222222222223</v>
      </c>
      <c r="J10" s="7">
        <f>_xlfn.XLOOKUP($B10, 'Nationaal op alfabet'!$B$2:$B$343,'Nationaal op alfabet'!K$2:K$343)</f>
        <v>0</v>
      </c>
      <c r="K10" s="17">
        <f>_xlfn.XLOOKUP($B10, 'Nationaal op alfabet'!$B$2:$B$343,'Nationaal op alfabet'!L$2:L$343)</f>
        <v>12</v>
      </c>
      <c r="M10" s="25">
        <f>_xlfn.XLOOKUP($B10, 'Nationaal op alfabet'!$B$2:$B$343,'Nationaal op alfabet'!N$2:N$343)</f>
        <v>0</v>
      </c>
      <c r="N10" s="25">
        <f>_xlfn.XLOOKUP($B10, 'Nationaal op alfabet'!$B$2:$B$343,'Nationaal op alfabet'!O$2:O$343)</f>
        <v>8.3333333333333329E-2</v>
      </c>
      <c r="O10" s="25">
        <f>_xlfn.XLOOKUP($B10, 'Nationaal op alfabet'!$B$2:$B$343,'Nationaal op alfabet'!P$2:P$343)</f>
        <v>8.3333333333333329E-2</v>
      </c>
      <c r="P10" s="25">
        <f>_xlfn.XLOOKUP($B10, 'Nationaal op alfabet'!$B$2:$B$343,'Nationaal op alfabet'!Q$2:Q$343)</f>
        <v>8.3333333333333329E-2</v>
      </c>
      <c r="Q10" s="25">
        <f>_xlfn.XLOOKUP($B10, 'Nationaal op alfabet'!$B$2:$B$343,'Nationaal op alfabet'!R$2:R$343)</f>
        <v>1</v>
      </c>
      <c r="R10" s="25">
        <f>_xlfn.XLOOKUP($B10, 'Nationaal op alfabet'!$B$2:$B$343,'Nationaal op alfabet'!S$2:S$343)</f>
        <v>0</v>
      </c>
      <c r="S10" s="25">
        <f>_xlfn.XLOOKUP($B10, 'Nationaal op alfabet'!$B$2:$B$343,'Nationaal op alfabet'!T$2:T$343)</f>
        <v>0</v>
      </c>
    </row>
    <row r="11" spans="1:19">
      <c r="D11" s="7"/>
      <c r="K11" s="7"/>
      <c r="P11" s="8"/>
      <c r="S11" s="8"/>
    </row>
    <row r="12" spans="1:19">
      <c r="D12" s="7"/>
      <c r="K12" s="7"/>
      <c r="P12" s="8"/>
      <c r="S12" s="8"/>
    </row>
    <row r="13" spans="1:19">
      <c r="D13" s="7"/>
      <c r="K13" s="7"/>
      <c r="P13" s="8"/>
      <c r="S13" s="8"/>
    </row>
    <row r="14" spans="1:19">
      <c r="D14" s="7"/>
      <c r="K14" s="7"/>
      <c r="P14" s="8"/>
      <c r="S14" s="8"/>
    </row>
    <row r="15" spans="1:19">
      <c r="D15" s="7"/>
      <c r="K15" s="7"/>
      <c r="P15" s="8"/>
      <c r="S15" s="8"/>
    </row>
    <row r="16" spans="1:19">
      <c r="D16" s="7"/>
      <c r="K16" s="7"/>
      <c r="P16" s="8"/>
      <c r="S16" s="8"/>
    </row>
    <row r="17" spans="4:19">
      <c r="D17" s="7"/>
      <c r="K17" s="7"/>
      <c r="P17" s="8"/>
      <c r="S17" s="8"/>
    </row>
    <row r="18" spans="4:19">
      <c r="D18" s="7"/>
      <c r="K18" s="7"/>
      <c r="P18" s="8"/>
      <c r="S18" s="8"/>
    </row>
    <row r="19" spans="4:19">
      <c r="D19" s="7"/>
      <c r="K19" s="7"/>
      <c r="P19" s="8"/>
      <c r="S19" s="8"/>
    </row>
    <row r="20" spans="4:19">
      <c r="D20" s="7"/>
      <c r="K20" s="7"/>
      <c r="P20" s="8"/>
      <c r="S20" s="8"/>
    </row>
    <row r="21" spans="4:19">
      <c r="D21" s="7"/>
      <c r="K21" s="7"/>
      <c r="P21" s="8"/>
      <c r="S21" s="8"/>
    </row>
    <row r="22" spans="4:19">
      <c r="D22" s="7"/>
      <c r="K22" s="7"/>
      <c r="P22" s="8"/>
      <c r="S22" s="8"/>
    </row>
    <row r="23" spans="4:19">
      <c r="D23" s="7"/>
      <c r="K23" s="7"/>
      <c r="P23" s="8"/>
      <c r="S23" s="8"/>
    </row>
    <row r="24" spans="4:19">
      <c r="D24" s="7"/>
      <c r="K24" s="7"/>
      <c r="P24" s="8"/>
      <c r="S24" s="8"/>
    </row>
    <row r="25" spans="4:19">
      <c r="D25" s="7"/>
      <c r="K25" s="7"/>
      <c r="P25" s="8"/>
      <c r="S25" s="8"/>
    </row>
    <row r="26" spans="4:19">
      <c r="D26" s="7"/>
      <c r="K26" s="7"/>
      <c r="P26" s="8"/>
      <c r="S26" s="8"/>
    </row>
    <row r="27" spans="4:19">
      <c r="D27" s="7"/>
      <c r="K27" s="7"/>
      <c r="P27" s="8"/>
      <c r="S27" s="8"/>
    </row>
    <row r="28" spans="4:19">
      <c r="D28" s="7"/>
      <c r="K28" s="7"/>
      <c r="P28" s="8"/>
      <c r="S28" s="8"/>
    </row>
    <row r="29" spans="4:19">
      <c r="D29" s="7"/>
      <c r="K29" s="7"/>
      <c r="P29" s="8"/>
      <c r="S29" s="8"/>
    </row>
    <row r="30" spans="4:19">
      <c r="D30" s="7"/>
      <c r="K30" s="7"/>
      <c r="P30" s="8"/>
      <c r="S30" s="8"/>
    </row>
    <row r="31" spans="4:19">
      <c r="D31" s="7"/>
      <c r="K31" s="7"/>
      <c r="P31" s="8"/>
      <c r="S31" s="8"/>
    </row>
    <row r="32" spans="4: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row r="40" spans="4:19">
      <c r="G40" s="8"/>
      <c r="H40" s="8"/>
      <c r="J40" s="8"/>
      <c r="K40" s="8"/>
    </row>
    <row r="41" spans="4:19">
      <c r="G41" s="8"/>
      <c r="H41" s="8"/>
      <c r="J41" s="8"/>
      <c r="K41" s="8"/>
    </row>
  </sheetData>
  <sortState xmlns:xlrd2="http://schemas.microsoft.com/office/spreadsheetml/2017/richdata2" ref="A2:S41">
    <sortCondition ref="D2:D41"/>
  </sortState>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26CE2-6167-A546-AF02-90BBB391E30D}">
  <dimension ref="A1:U39"/>
  <sheetViews>
    <sheetView workbookViewId="0">
      <pane ySplit="1" topLeftCell="A2" activePane="bottomLeft" state="frozen"/>
      <selection pane="bottomLeft" sqref="A1:XFD1048576"/>
    </sheetView>
  </sheetViews>
  <sheetFormatPr defaultColWidth="11" defaultRowHeight="15.95"/>
  <cols>
    <col min="1" max="1" width="13.375" bestFit="1" customWidth="1"/>
    <col min="2" max="2" width="21.875" bestFit="1" customWidth="1"/>
    <col min="3" max="3" width="13" customWidth="1"/>
    <col min="4" max="4" width="10.375" customWidth="1"/>
    <col min="5" max="5" width="11.375" customWidth="1"/>
    <col min="6" max="6" width="31.5" customWidth="1"/>
    <col min="7" max="7" width="12.125" customWidth="1"/>
    <col min="8" max="8" width="15.5" customWidth="1"/>
  </cols>
  <sheetData>
    <row r="1" spans="1:2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c r="T1" s="5"/>
      <c r="U1" s="5"/>
    </row>
    <row r="2" spans="1:21" ht="15.75">
      <c r="A2" t="s">
        <v>72</v>
      </c>
      <c r="B2" t="s">
        <v>384</v>
      </c>
      <c r="C2" s="7">
        <f>_xlfn.XLOOKUP($B2, 'Nationaal op alfabet'!$B$2:$B$343,'Nationaal op alfabet'!G$2:G$343)</f>
        <v>4.7047824007651844</v>
      </c>
      <c r="D2" s="8">
        <f>_xlfn.XLOOKUP($B2, 'Nationaal op alfabet'!$B$2:$B$343,'Nationaal op alfabet'!E$2:E$343)</f>
        <v>35</v>
      </c>
      <c r="E2" s="8">
        <f>_xlfn.XLOOKUP($B2, 'Per provincie'!C$2:C$343, 'Per provincie'!F$2:F$343)</f>
        <v>6</v>
      </c>
      <c r="F2" s="8" t="str">
        <f>_xlfn.XLOOKUP($B2, 'Per provincie'!C$2:C$343, 'Per provincie'!D$2:D$343)</f>
        <v>Enige jaren terug is de gemeente samen met vrijwilligers langs de deuren van winkels en horeca gegaan om te vragen om openstelling, en met succes.</v>
      </c>
      <c r="G2" s="7">
        <f>_xlfn.XLOOKUP($B2, 'Nationaal op alfabet'!$B$2:$B$343,'Nationaal op alfabet'!H$2:H$343)</f>
        <v>8.9117647058823533</v>
      </c>
      <c r="H2" s="7">
        <f>_xlfn.XLOOKUP($B2, 'Nationaal op alfabet'!$B$2:$B$343,'Nationaal op alfabet'!I$2:I$343)</f>
        <v>8.8235294117647065</v>
      </c>
      <c r="I2" s="7">
        <f>_xlfn.XLOOKUP($B2, 'Nationaal op alfabet'!$B$2:$B$343,'Nationaal op alfabet'!J$2:J$343)</f>
        <v>2.8943089430894311</v>
      </c>
      <c r="J2" s="7">
        <f>_xlfn.XLOOKUP($B2, 'Nationaal op alfabet'!$B$2:$B$343,'Nationaal op alfabet'!K$2:K$343)</f>
        <v>0</v>
      </c>
      <c r="K2" s="17">
        <f>_xlfn.XLOOKUP($B2, 'Nationaal op alfabet'!$B$2:$B$343,'Nationaal op alfabet'!L$2:L$343)</f>
        <v>41</v>
      </c>
      <c r="M2" s="25">
        <f>_xlfn.XLOOKUP($B2, 'Nationaal op alfabet'!$B$2:$B$343,'Nationaal op alfabet'!N$2:N$343)</f>
        <v>0</v>
      </c>
      <c r="N2" s="25">
        <f>_xlfn.XLOOKUP($B2, 'Nationaal op alfabet'!$B$2:$B$343,'Nationaal op alfabet'!O$2:O$343)</f>
        <v>0.41463414634146339</v>
      </c>
      <c r="O2" s="25">
        <f>_xlfn.XLOOKUP($B2, 'Nationaal op alfabet'!$B$2:$B$343,'Nationaal op alfabet'!P$2:P$343)</f>
        <v>0.21951219512195122</v>
      </c>
      <c r="P2" s="25">
        <f>_xlfn.XLOOKUP($B2, 'Nationaal op alfabet'!$B$2:$B$343,'Nationaal op alfabet'!Q$2:Q$343)</f>
        <v>4.878048780487805E-2</v>
      </c>
      <c r="Q2" s="25">
        <f>_xlfn.XLOOKUP($B2, 'Nationaal op alfabet'!$B$2:$B$343,'Nationaal op alfabet'!R$2:R$343)</f>
        <v>1</v>
      </c>
      <c r="R2" s="25">
        <f>_xlfn.XLOOKUP($B2, 'Nationaal op alfabet'!$B$2:$B$343,'Nationaal op alfabet'!S$2:S$343)</f>
        <v>0</v>
      </c>
      <c r="S2" s="25">
        <f>_xlfn.XLOOKUP($B2, 'Nationaal op alfabet'!$B$2:$B$343,'Nationaal op alfabet'!T$2:T$343)</f>
        <v>0</v>
      </c>
    </row>
    <row r="3" spans="1:21">
      <c r="A3" t="s">
        <v>64</v>
      </c>
      <c r="B3" t="s">
        <v>261</v>
      </c>
      <c r="C3" s="7">
        <f>_xlfn.XLOOKUP($B3, 'Nationaal op alfabet'!$B$2:$B$343,'Nationaal op alfabet'!G$2:G$343)</f>
        <v>4.6008235294117652</v>
      </c>
      <c r="D3" s="8">
        <f>_xlfn.XLOOKUP($B3, 'Nationaal op alfabet'!$B$2:$B$343,'Nationaal op alfabet'!E$2:E$343)</f>
        <v>42</v>
      </c>
      <c r="E3" s="8">
        <f>_xlfn.XLOOKUP($B3, 'Per provincie'!C$2:C$343, 'Per provincie'!F$2:F$343)</f>
        <v>5</v>
      </c>
      <c r="F3" s="8">
        <f>_xlfn.XLOOKUP($B3, 'Per provincie'!C$2:C$343, 'Per provincie'!D$2:D$343)</f>
        <v>0</v>
      </c>
      <c r="G3" s="7">
        <f>_xlfn.XLOOKUP($B3, 'Nationaal op alfabet'!$B$2:$B$343,'Nationaal op alfabet'!H$2:H$343)</f>
        <v>9.2352941176470598</v>
      </c>
      <c r="H3" s="7">
        <f>_xlfn.XLOOKUP($B3, 'Nationaal op alfabet'!$B$2:$B$343,'Nationaal op alfabet'!I$2:I$343)</f>
        <v>7.0588235294117654</v>
      </c>
      <c r="I3" s="7">
        <f>_xlfn.XLOOKUP($B3, 'Nationaal op alfabet'!$B$2:$B$343,'Nationaal op alfabet'!J$2:J$343)</f>
        <v>2.48</v>
      </c>
      <c r="J3" s="7">
        <f>_xlfn.XLOOKUP($B3, 'Nationaal op alfabet'!$B$2:$B$343,'Nationaal op alfabet'!K$2:K$343)</f>
        <v>1.75</v>
      </c>
      <c r="K3" s="17">
        <f>_xlfn.XLOOKUP($B3, 'Nationaal op alfabet'!$B$2:$B$343,'Nationaal op alfabet'!L$2:L$343)</f>
        <v>25</v>
      </c>
      <c r="M3" s="25">
        <f>_xlfn.XLOOKUP($B3, 'Nationaal op alfabet'!$B$2:$B$343,'Nationaal op alfabet'!N$2:N$343)</f>
        <v>0</v>
      </c>
      <c r="N3" s="25">
        <f>_xlfn.XLOOKUP($B3, 'Nationaal op alfabet'!$B$2:$B$343,'Nationaal op alfabet'!O$2:O$343)</f>
        <v>0.28000000000000003</v>
      </c>
      <c r="O3" s="25">
        <f>_xlfn.XLOOKUP($B3, 'Nationaal op alfabet'!$B$2:$B$343,'Nationaal op alfabet'!P$2:P$343)</f>
        <v>0.16</v>
      </c>
      <c r="P3" s="25">
        <f>_xlfn.XLOOKUP($B3, 'Nationaal op alfabet'!$B$2:$B$343,'Nationaal op alfabet'!Q$2:Q$343)</f>
        <v>0.12</v>
      </c>
      <c r="Q3" s="25">
        <f>_xlfn.XLOOKUP($B3, 'Nationaal op alfabet'!$B$2:$B$343,'Nationaal op alfabet'!R$2:R$343)</f>
        <v>1</v>
      </c>
      <c r="R3" s="25">
        <f>_xlfn.XLOOKUP($B3, 'Nationaal op alfabet'!$B$2:$B$343,'Nationaal op alfabet'!S$2:S$343)</f>
        <v>0.04</v>
      </c>
      <c r="S3" s="25">
        <f>_xlfn.XLOOKUP($B3, 'Nationaal op alfabet'!$B$2:$B$343,'Nationaal op alfabet'!T$2:T$343)</f>
        <v>0</v>
      </c>
    </row>
    <row r="4" spans="1:21">
      <c r="A4" t="s">
        <v>64</v>
      </c>
      <c r="B4" t="s">
        <v>190</v>
      </c>
      <c r="C4" s="7">
        <f>_xlfn.XLOOKUP($B4, 'Nationaal op alfabet'!$B$2:$B$343,'Nationaal op alfabet'!G$2:G$343)</f>
        <v>4.3623885918003573</v>
      </c>
      <c r="D4" s="8">
        <f>_xlfn.XLOOKUP($B4, 'Nationaal op alfabet'!$B$2:$B$343,'Nationaal op alfabet'!E$2:E$343)</f>
        <v>60</v>
      </c>
      <c r="E4" s="8">
        <f>_xlfn.XLOOKUP($B4, 'Per provincie'!C$2:C$343, 'Per provincie'!F$2:F$343)</f>
        <v>6</v>
      </c>
      <c r="F4" s="8">
        <f>_xlfn.XLOOKUP($B4, 'Per provincie'!C$2:C$343, 'Per provincie'!D$2:D$343)</f>
        <v>0</v>
      </c>
      <c r="G4" s="7">
        <f>_xlfn.XLOOKUP($B4, 'Nationaal op alfabet'!$B$2:$B$343,'Nationaal op alfabet'!H$2:H$343)</f>
        <v>9.6764705882352935</v>
      </c>
      <c r="H4" s="7">
        <f>_xlfn.XLOOKUP($B4, 'Nationaal op alfabet'!$B$2:$B$343,'Nationaal op alfabet'!I$2:I$343)</f>
        <v>7.5294117647058822</v>
      </c>
      <c r="I4" s="7">
        <f>_xlfn.XLOOKUP($B4, 'Nationaal op alfabet'!$B$2:$B$343,'Nationaal op alfabet'!J$2:J$343)</f>
        <v>2.3030303030303032</v>
      </c>
      <c r="J4" s="7">
        <f>_xlfn.XLOOKUP($B4, 'Nationaal op alfabet'!$B$2:$B$343,'Nationaal op alfabet'!K$2:K$343)</f>
        <v>0</v>
      </c>
      <c r="K4" s="17">
        <f>_xlfn.XLOOKUP($B4, 'Nationaal op alfabet'!$B$2:$B$343,'Nationaal op alfabet'!L$2:L$343)</f>
        <v>11</v>
      </c>
      <c r="M4" s="25">
        <f>_xlfn.XLOOKUP($B4, 'Nationaal op alfabet'!$B$2:$B$343,'Nationaal op alfabet'!N$2:N$343)</f>
        <v>9.0909090909090912E-2</v>
      </c>
      <c r="N4" s="25">
        <f>_xlfn.XLOOKUP($B4, 'Nationaal op alfabet'!$B$2:$B$343,'Nationaal op alfabet'!O$2:O$343)</f>
        <v>0.18181818181818182</v>
      </c>
      <c r="O4" s="25">
        <f>_xlfn.XLOOKUP($B4, 'Nationaal op alfabet'!$B$2:$B$343,'Nationaal op alfabet'!P$2:P$343)</f>
        <v>9.0909090909090912E-2</v>
      </c>
      <c r="P4" s="25">
        <f>_xlfn.XLOOKUP($B4, 'Nationaal op alfabet'!$B$2:$B$343,'Nationaal op alfabet'!Q$2:Q$343)</f>
        <v>0.18181818181818182</v>
      </c>
      <c r="Q4" s="25">
        <f>_xlfn.XLOOKUP($B4, 'Nationaal op alfabet'!$B$2:$B$343,'Nationaal op alfabet'!R$2:R$343)</f>
        <v>0.90909090909090906</v>
      </c>
      <c r="R4" s="25">
        <f>_xlfn.XLOOKUP($B4, 'Nationaal op alfabet'!$B$2:$B$343,'Nationaal op alfabet'!S$2:S$343)</f>
        <v>0</v>
      </c>
      <c r="S4" s="25">
        <f>_xlfn.XLOOKUP($B4, 'Nationaal op alfabet'!$B$2:$B$343,'Nationaal op alfabet'!T$2:T$343)</f>
        <v>0</v>
      </c>
    </row>
    <row r="5" spans="1:21">
      <c r="A5" t="s">
        <v>87</v>
      </c>
      <c r="B5" t="s">
        <v>367</v>
      </c>
      <c r="C5" s="7">
        <f>_xlfn.XLOOKUP($B5, 'Nationaal op alfabet'!$B$2:$B$343,'Nationaal op alfabet'!G$2:G$343)</f>
        <v>4.0509803921568626</v>
      </c>
      <c r="D5" s="8">
        <f>_xlfn.XLOOKUP($B5, 'Nationaal op alfabet'!$B$2:$B$343,'Nationaal op alfabet'!E$2:E$343)</f>
        <v>90</v>
      </c>
      <c r="E5" s="8">
        <f>_xlfn.XLOOKUP($B5, 'Per provincie'!C$2:C$343, 'Per provincie'!F$2:F$343)</f>
        <v>9</v>
      </c>
      <c r="F5" s="8">
        <f>_xlfn.XLOOKUP($B5, 'Per provincie'!C$2:C$343, 'Per provincie'!D$2:D$343)</f>
        <v>0</v>
      </c>
      <c r="G5" s="7">
        <f>_xlfn.XLOOKUP($B5, 'Nationaal op alfabet'!$B$2:$B$343,'Nationaal op alfabet'!H$2:H$343)</f>
        <v>9.1470588235294112</v>
      </c>
      <c r="H5" s="7">
        <f>_xlfn.XLOOKUP($B5, 'Nationaal op alfabet'!$B$2:$B$343,'Nationaal op alfabet'!I$2:I$343)</f>
        <v>6.9117647058823533</v>
      </c>
      <c r="I5" s="7">
        <f>_xlfn.XLOOKUP($B5, 'Nationaal op alfabet'!$B$2:$B$343,'Nationaal op alfabet'!J$2:J$343)</f>
        <v>2.0980392156862746</v>
      </c>
      <c r="J5" s="7">
        <f>_xlfn.XLOOKUP($B5, 'Nationaal op alfabet'!$B$2:$B$343,'Nationaal op alfabet'!K$2:K$343)</f>
        <v>0</v>
      </c>
      <c r="K5" s="17">
        <f>_xlfn.XLOOKUP($B5, 'Nationaal op alfabet'!$B$2:$B$343,'Nationaal op alfabet'!L$2:L$343)</f>
        <v>34</v>
      </c>
      <c r="M5" s="25">
        <f>_xlfn.XLOOKUP($B5, 'Nationaal op alfabet'!$B$2:$B$343,'Nationaal op alfabet'!N$2:N$343)</f>
        <v>0</v>
      </c>
      <c r="N5" s="25">
        <f>_xlfn.XLOOKUP($B5, 'Nationaal op alfabet'!$B$2:$B$343,'Nationaal op alfabet'!O$2:O$343)</f>
        <v>0.20588235294117646</v>
      </c>
      <c r="O5" s="25">
        <f>_xlfn.XLOOKUP($B5, 'Nationaal op alfabet'!$B$2:$B$343,'Nationaal op alfabet'!P$2:P$343)</f>
        <v>0.11764705882352941</v>
      </c>
      <c r="P5" s="25">
        <f>_xlfn.XLOOKUP($B5, 'Nationaal op alfabet'!$B$2:$B$343,'Nationaal op alfabet'!Q$2:Q$343)</f>
        <v>0</v>
      </c>
      <c r="Q5" s="25">
        <f>_xlfn.XLOOKUP($B5, 'Nationaal op alfabet'!$B$2:$B$343,'Nationaal op alfabet'!R$2:R$343)</f>
        <v>1</v>
      </c>
      <c r="R5" s="25">
        <f>_xlfn.XLOOKUP($B5, 'Nationaal op alfabet'!$B$2:$B$343,'Nationaal op alfabet'!S$2:S$343)</f>
        <v>0</v>
      </c>
      <c r="S5" s="25">
        <f>_xlfn.XLOOKUP($B5, 'Nationaal op alfabet'!$B$2:$B$343,'Nationaal op alfabet'!T$2:T$343)</f>
        <v>0</v>
      </c>
    </row>
    <row r="6" spans="1:21" ht="64.5">
      <c r="A6" t="s">
        <v>64</v>
      </c>
      <c r="B6" t="s">
        <v>75</v>
      </c>
      <c r="C6" s="7">
        <f>_xlfn.XLOOKUP($B6, 'Nationaal op alfabet'!$B$2:$B$343,'Nationaal op alfabet'!G$2:G$343)</f>
        <v>3.6773109243697482</v>
      </c>
      <c r="D6" s="8">
        <f>_xlfn.XLOOKUP($B6, 'Nationaal op alfabet'!$B$2:$B$343,'Nationaal op alfabet'!E$2:E$343)</f>
        <v>131</v>
      </c>
      <c r="E6" s="8">
        <f>_xlfn.XLOOKUP($B6, 'Per provincie'!C$2:C$343, 'Per provincie'!F$2:F$343)</f>
        <v>19</v>
      </c>
      <c r="F6" s="37" t="str">
        <f>_xlfn.XLOOKUP($B6, 'Per provincie'!C$2:C$343, 'Per provincie'!D$2:D$343)</f>
        <v>Helaas leidt het hoogste percentage openbare toiletten niet tot genoeg punten om hoger op de ranglijst te komen.</v>
      </c>
      <c r="G6" s="7">
        <f>_xlfn.XLOOKUP($B6, 'Nationaal op alfabet'!$B$2:$B$343,'Nationaal op alfabet'!H$2:H$343)</f>
        <v>7.9411764705882346</v>
      </c>
      <c r="H6" s="7">
        <f>_xlfn.XLOOKUP($B6, 'Nationaal op alfabet'!$B$2:$B$343,'Nationaal op alfabet'!I$2:I$343)</f>
        <v>3.5882352941176472</v>
      </c>
      <c r="I6" s="7">
        <f>_xlfn.XLOOKUP($B6, 'Nationaal op alfabet'!$B$2:$B$343,'Nationaal op alfabet'!J$2:J$343)</f>
        <v>3.4285714285714288</v>
      </c>
      <c r="J6" s="7">
        <f>_xlfn.XLOOKUP($B6, 'Nationaal op alfabet'!$B$2:$B$343,'Nationaal op alfabet'!K$2:K$343)</f>
        <v>0</v>
      </c>
      <c r="K6" s="17">
        <f>_xlfn.XLOOKUP($B6, 'Nationaal op alfabet'!$B$2:$B$343,'Nationaal op alfabet'!L$2:L$343)</f>
        <v>7</v>
      </c>
      <c r="M6" s="25">
        <f>_xlfn.XLOOKUP($B6, 'Nationaal op alfabet'!$B$2:$B$343,'Nationaal op alfabet'!N$2:N$343)</f>
        <v>0.2857142857142857</v>
      </c>
      <c r="N6" s="25">
        <f>_xlfn.XLOOKUP($B6, 'Nationaal op alfabet'!$B$2:$B$343,'Nationaal op alfabet'!O$2:O$343)</f>
        <v>0.2857142857142857</v>
      </c>
      <c r="O6" s="25">
        <f>_xlfn.XLOOKUP($B6, 'Nationaal op alfabet'!$B$2:$B$343,'Nationaal op alfabet'!P$2:P$343)</f>
        <v>0.2857142857142857</v>
      </c>
      <c r="P6" s="25">
        <f>_xlfn.XLOOKUP($B6, 'Nationaal op alfabet'!$B$2:$B$343,'Nationaal op alfabet'!Q$2:Q$343)</f>
        <v>0</v>
      </c>
      <c r="Q6" s="25">
        <f>_xlfn.XLOOKUP($B6, 'Nationaal op alfabet'!$B$2:$B$343,'Nationaal op alfabet'!R$2:R$343)</f>
        <v>1</v>
      </c>
      <c r="R6" s="25">
        <f>_xlfn.XLOOKUP($B6, 'Nationaal op alfabet'!$B$2:$B$343,'Nationaal op alfabet'!S$2:S$343)</f>
        <v>0</v>
      </c>
      <c r="S6" s="25">
        <f>_xlfn.XLOOKUP($B6, 'Nationaal op alfabet'!$B$2:$B$343,'Nationaal op alfabet'!T$2:T$343)</f>
        <v>0</v>
      </c>
    </row>
    <row r="7" spans="1:21">
      <c r="A7" t="s">
        <v>64</v>
      </c>
      <c r="B7" t="s">
        <v>181</v>
      </c>
      <c r="C7" s="7">
        <f>_xlfn.XLOOKUP($B7, 'Nationaal op alfabet'!$B$2:$B$343,'Nationaal op alfabet'!G$2:G$343)</f>
        <v>3.1830065359477127</v>
      </c>
      <c r="D7" s="8">
        <f>_xlfn.XLOOKUP($B7, 'Nationaal op alfabet'!$B$2:$B$343,'Nationaal op alfabet'!E$2:E$343)</f>
        <v>174</v>
      </c>
      <c r="E7" s="8">
        <f>_xlfn.XLOOKUP($B7, 'Per provincie'!C$2:C$343, 'Per provincie'!F$2:F$343)</f>
        <v>26</v>
      </c>
      <c r="F7" s="8">
        <f>_xlfn.XLOOKUP($B7, 'Per provincie'!C$2:C$343, 'Per provincie'!D$2:D$343)</f>
        <v>0</v>
      </c>
      <c r="G7" s="7">
        <f>_xlfn.XLOOKUP($B7, 'Nationaal op alfabet'!$B$2:$B$343,'Nationaal op alfabet'!H$2:H$343)</f>
        <v>5.4705882352941178</v>
      </c>
      <c r="H7" s="7">
        <f>_xlfn.XLOOKUP($B7, 'Nationaal op alfabet'!$B$2:$B$343,'Nationaal op alfabet'!I$2:I$343)</f>
        <v>4.5</v>
      </c>
      <c r="I7" s="7">
        <f>_xlfn.XLOOKUP($B7, 'Nationaal op alfabet'!$B$2:$B$343,'Nationaal op alfabet'!J$2:J$343)</f>
        <v>2.2222222222222223</v>
      </c>
      <c r="J7" s="7">
        <f>_xlfn.XLOOKUP($B7, 'Nationaal op alfabet'!$B$2:$B$343,'Nationaal op alfabet'!K$2:K$343)</f>
        <v>1.5</v>
      </c>
      <c r="K7" s="17">
        <f>_xlfn.XLOOKUP($B7, 'Nationaal op alfabet'!$B$2:$B$343,'Nationaal op alfabet'!L$2:L$343)</f>
        <v>15</v>
      </c>
      <c r="M7" s="25">
        <f>_xlfn.XLOOKUP($B7, 'Nationaal op alfabet'!$B$2:$B$343,'Nationaal op alfabet'!N$2:N$343)</f>
        <v>0</v>
      </c>
      <c r="N7" s="25">
        <f>_xlfn.XLOOKUP($B7, 'Nationaal op alfabet'!$B$2:$B$343,'Nationaal op alfabet'!O$2:O$343)</f>
        <v>0.26666666666666666</v>
      </c>
      <c r="O7" s="25">
        <f>_xlfn.XLOOKUP($B7, 'Nationaal op alfabet'!$B$2:$B$343,'Nationaal op alfabet'!P$2:P$343)</f>
        <v>0</v>
      </c>
      <c r="P7" s="25">
        <f>_xlfn.XLOOKUP($B7, 'Nationaal op alfabet'!$B$2:$B$343,'Nationaal op alfabet'!Q$2:Q$343)</f>
        <v>0</v>
      </c>
      <c r="Q7" s="25">
        <f>_xlfn.XLOOKUP($B7, 'Nationaal op alfabet'!$B$2:$B$343,'Nationaal op alfabet'!R$2:R$343)</f>
        <v>1</v>
      </c>
      <c r="R7" s="25">
        <f>_xlfn.XLOOKUP($B7, 'Nationaal op alfabet'!$B$2:$B$343,'Nationaal op alfabet'!S$2:S$343)</f>
        <v>0</v>
      </c>
      <c r="S7" s="25">
        <f>_xlfn.XLOOKUP($B7, 'Nationaal op alfabet'!$B$2:$B$343,'Nationaal op alfabet'!T$2:T$343)</f>
        <v>0</v>
      </c>
    </row>
    <row r="8" spans="1:21">
      <c r="A8" t="s">
        <v>64</v>
      </c>
      <c r="B8" t="s">
        <v>413</v>
      </c>
      <c r="C8" s="7">
        <f>_xlfn.XLOOKUP($B8, 'Nationaal op alfabet'!$B$2:$B$343,'Nationaal op alfabet'!G$2:G$343)</f>
        <v>3.1730837789661317</v>
      </c>
      <c r="D8" s="8">
        <f>_xlfn.XLOOKUP($B8, 'Nationaal op alfabet'!$B$2:$B$343,'Nationaal op alfabet'!E$2:E$343)</f>
        <v>176</v>
      </c>
      <c r="E8" s="8">
        <f>_xlfn.XLOOKUP($B8, 'Per provincie'!C$2:C$343, 'Per provincie'!F$2:F$343)</f>
        <v>27</v>
      </c>
      <c r="F8" s="8">
        <f>_xlfn.XLOOKUP($B8, 'Per provincie'!C$2:C$343, 'Per provincie'!D$2:D$343)</f>
        <v>0</v>
      </c>
      <c r="G8" s="7">
        <f>_xlfn.XLOOKUP($B8, 'Nationaal op alfabet'!$B$2:$B$343,'Nationaal op alfabet'!H$2:H$343)</f>
        <v>5.2058823529411766</v>
      </c>
      <c r="H8" s="7">
        <f>_xlfn.XLOOKUP($B8, 'Nationaal op alfabet'!$B$2:$B$343,'Nationaal op alfabet'!I$2:I$343)</f>
        <v>6.2352941176470589</v>
      </c>
      <c r="I8" s="7">
        <f>_xlfn.XLOOKUP($B8, 'Nationaal op alfabet'!$B$2:$B$343,'Nationaal op alfabet'!J$2:J$343)</f>
        <v>2.2121212121212124</v>
      </c>
      <c r="J8" s="7">
        <f>_xlfn.XLOOKUP($B8, 'Nationaal op alfabet'!$B$2:$B$343,'Nationaal op alfabet'!K$2:K$343)</f>
        <v>0</v>
      </c>
      <c r="K8" s="17">
        <f>_xlfn.XLOOKUP($B8, 'Nationaal op alfabet'!$B$2:$B$343,'Nationaal op alfabet'!L$2:L$343)</f>
        <v>22</v>
      </c>
      <c r="M8" s="25">
        <f>_xlfn.XLOOKUP($B8, 'Nationaal op alfabet'!$B$2:$B$343,'Nationaal op alfabet'!N$2:N$343)</f>
        <v>0</v>
      </c>
      <c r="N8" s="25">
        <f>_xlfn.XLOOKUP($B8, 'Nationaal op alfabet'!$B$2:$B$343,'Nationaal op alfabet'!O$2:O$343)</f>
        <v>0.27272727272727271</v>
      </c>
      <c r="O8" s="25">
        <f>_xlfn.XLOOKUP($B8, 'Nationaal op alfabet'!$B$2:$B$343,'Nationaal op alfabet'!P$2:P$343)</f>
        <v>0.13636363636363635</v>
      </c>
      <c r="P8" s="25">
        <f>_xlfn.XLOOKUP($B8, 'Nationaal op alfabet'!$B$2:$B$343,'Nationaal op alfabet'!Q$2:Q$343)</f>
        <v>0</v>
      </c>
      <c r="Q8" s="25">
        <f>_xlfn.XLOOKUP($B8, 'Nationaal op alfabet'!$B$2:$B$343,'Nationaal op alfabet'!R$2:R$343)</f>
        <v>0.90909090909090906</v>
      </c>
      <c r="R8" s="25">
        <f>_xlfn.XLOOKUP($B8, 'Nationaal op alfabet'!$B$2:$B$343,'Nationaal op alfabet'!S$2:S$343)</f>
        <v>0</v>
      </c>
      <c r="S8" s="25">
        <f>_xlfn.XLOOKUP($B8, 'Nationaal op alfabet'!$B$2:$B$343,'Nationaal op alfabet'!T$2:T$343)</f>
        <v>0</v>
      </c>
    </row>
    <row r="9" spans="1:21" ht="15.75">
      <c r="A9" t="s">
        <v>64</v>
      </c>
      <c r="B9" t="s">
        <v>150</v>
      </c>
      <c r="C9" s="7">
        <f>_xlfn.XLOOKUP($B9, 'Nationaal op alfabet'!$B$2:$B$343,'Nationaal op alfabet'!G$2:G$343)</f>
        <v>3.1218702865761685</v>
      </c>
      <c r="D9" s="8">
        <f>_xlfn.XLOOKUP($B9, 'Nationaal op alfabet'!$B$2:$B$343,'Nationaal op alfabet'!E$2:E$343)</f>
        <v>184</v>
      </c>
      <c r="E9" s="8">
        <f>_xlfn.XLOOKUP($B9, 'Per provincie'!C$2:C$343, 'Per provincie'!F$2:F$343)</f>
        <v>29</v>
      </c>
      <c r="F9" s="8" t="str">
        <f>_xlfn.XLOOKUP($B9, 'Per provincie'!C$2:C$343, 'Per provincie'!D$2:D$343)</f>
        <v>De laatste actie om te werken aan meer openbare en opengestelde toiletten ligt al enkele jaren achter ons.</v>
      </c>
      <c r="G9" s="7">
        <f>_xlfn.XLOOKUP($B9, 'Nationaal op alfabet'!$B$2:$B$343,'Nationaal op alfabet'!H$2:H$343)</f>
        <v>5.3235294117647056</v>
      </c>
      <c r="H9" s="7">
        <f>_xlfn.XLOOKUP($B9, 'Nationaal op alfabet'!$B$2:$B$343,'Nationaal op alfabet'!I$2:I$343)</f>
        <v>5.0294117647058822</v>
      </c>
      <c r="I9" s="7">
        <f>_xlfn.XLOOKUP($B9, 'Nationaal op alfabet'!$B$2:$B$343,'Nationaal op alfabet'!J$2:J$343)</f>
        <v>2.6282051282051282</v>
      </c>
      <c r="J9" s="7">
        <f>_xlfn.XLOOKUP($B9, 'Nationaal op alfabet'!$B$2:$B$343,'Nationaal op alfabet'!K$2:K$343)</f>
        <v>0</v>
      </c>
      <c r="K9" s="17">
        <f>_xlfn.XLOOKUP($B9, 'Nationaal op alfabet'!$B$2:$B$343,'Nationaal op alfabet'!L$2:L$343)</f>
        <v>52</v>
      </c>
      <c r="M9" s="25">
        <f>_xlfn.XLOOKUP($B9, 'Nationaal op alfabet'!$B$2:$B$343,'Nationaal op alfabet'!N$2:N$343)</f>
        <v>5.7692307692307696E-2</v>
      </c>
      <c r="N9" s="25">
        <f>_xlfn.XLOOKUP($B9, 'Nationaal op alfabet'!$B$2:$B$343,'Nationaal op alfabet'!O$2:O$343)</f>
        <v>0.30769230769230771</v>
      </c>
      <c r="O9" s="25">
        <f>_xlfn.XLOOKUP($B9, 'Nationaal op alfabet'!$B$2:$B$343,'Nationaal op alfabet'!P$2:P$343)</f>
        <v>9.6153846153846159E-2</v>
      </c>
      <c r="P9" s="25">
        <f>_xlfn.XLOOKUP($B9, 'Nationaal op alfabet'!$B$2:$B$343,'Nationaal op alfabet'!Q$2:Q$343)</f>
        <v>5.7692307692307696E-2</v>
      </c>
      <c r="Q9" s="25">
        <f>_xlfn.XLOOKUP($B9, 'Nationaal op alfabet'!$B$2:$B$343,'Nationaal op alfabet'!R$2:R$343)</f>
        <v>0.98076923076923073</v>
      </c>
      <c r="R9" s="25">
        <f>_xlfn.XLOOKUP($B9, 'Nationaal op alfabet'!$B$2:$B$343,'Nationaal op alfabet'!S$2:S$343)</f>
        <v>0</v>
      </c>
      <c r="S9" s="25">
        <f>_xlfn.XLOOKUP($B9, 'Nationaal op alfabet'!$B$2:$B$343,'Nationaal op alfabet'!T$2:T$343)</f>
        <v>0</v>
      </c>
    </row>
    <row r="10" spans="1:21">
      <c r="A10" t="s">
        <v>64</v>
      </c>
      <c r="B10" t="s">
        <v>202</v>
      </c>
      <c r="C10" s="7">
        <f>_xlfn.XLOOKUP($B10, 'Nationaal op alfabet'!$B$2:$B$343,'Nationaal op alfabet'!G$2:G$343)</f>
        <v>3.0219607843137259</v>
      </c>
      <c r="D10" s="8">
        <f>_xlfn.XLOOKUP($B10, 'Nationaal op alfabet'!$B$2:$B$343,'Nationaal op alfabet'!E$2:E$343)</f>
        <v>193</v>
      </c>
      <c r="E10" s="8">
        <f>_xlfn.XLOOKUP($B10, 'Per provincie'!C$2:C$343, 'Per provincie'!F$2:F$343)</f>
        <v>31</v>
      </c>
      <c r="F10" s="8">
        <f>_xlfn.XLOOKUP($B10, 'Per provincie'!C$2:C$343, 'Per provincie'!D$2:D$343)</f>
        <v>0</v>
      </c>
      <c r="G10" s="7">
        <f>_xlfn.XLOOKUP($B10, 'Nationaal op alfabet'!$B$2:$B$343,'Nationaal op alfabet'!H$2:H$343)</f>
        <v>1.5</v>
      </c>
      <c r="H10" s="7">
        <f>_xlfn.XLOOKUP($B10, 'Nationaal op alfabet'!$B$2:$B$343,'Nationaal op alfabet'!I$2:I$343)</f>
        <v>0.67647058823529405</v>
      </c>
      <c r="I10" s="7">
        <f>_xlfn.XLOOKUP($B10, 'Nationaal op alfabet'!$B$2:$B$343,'Nationaal op alfabet'!J$2:J$343)</f>
        <v>3.4666666666666668</v>
      </c>
      <c r="J10" s="7">
        <f>_xlfn.XLOOKUP($B10, 'Nationaal op alfabet'!$B$2:$B$343,'Nationaal op alfabet'!K$2:K$343)</f>
        <v>6</v>
      </c>
      <c r="K10" s="17">
        <f>_xlfn.XLOOKUP($B10, 'Nationaal op alfabet'!$B$2:$B$343,'Nationaal op alfabet'!L$2:L$343)</f>
        <v>5</v>
      </c>
      <c r="M10" s="25">
        <f>_xlfn.XLOOKUP($B10, 'Nationaal op alfabet'!$B$2:$B$343,'Nationaal op alfabet'!N$2:N$343)</f>
        <v>0.2</v>
      </c>
      <c r="N10" s="25">
        <f>_xlfn.XLOOKUP($B10, 'Nationaal op alfabet'!$B$2:$B$343,'Nationaal op alfabet'!O$2:O$343)</f>
        <v>0.4</v>
      </c>
      <c r="O10" s="25">
        <f>_xlfn.XLOOKUP($B10, 'Nationaal op alfabet'!$B$2:$B$343,'Nationaal op alfabet'!P$2:P$343)</f>
        <v>0</v>
      </c>
      <c r="P10" s="25">
        <f>_xlfn.XLOOKUP($B10, 'Nationaal op alfabet'!$B$2:$B$343,'Nationaal op alfabet'!Q$2:Q$343)</f>
        <v>0.2</v>
      </c>
      <c r="Q10" s="25">
        <f>_xlfn.XLOOKUP($B10, 'Nationaal op alfabet'!$B$2:$B$343,'Nationaal op alfabet'!R$2:R$343)</f>
        <v>1</v>
      </c>
      <c r="R10" s="25">
        <f>_xlfn.XLOOKUP($B10, 'Nationaal op alfabet'!$B$2:$B$343,'Nationaal op alfabet'!S$2:S$343)</f>
        <v>0</v>
      </c>
      <c r="S10" s="25">
        <f>_xlfn.XLOOKUP($B10, 'Nationaal op alfabet'!$B$2:$B$343,'Nationaal op alfabet'!T$2:T$343)</f>
        <v>0</v>
      </c>
    </row>
    <row r="11" spans="1:21">
      <c r="A11" t="s">
        <v>64</v>
      </c>
      <c r="B11" t="s">
        <v>298</v>
      </c>
      <c r="C11" s="7">
        <f>_xlfn.XLOOKUP($B11, 'Nationaal op alfabet'!$B$2:$B$343,'Nationaal op alfabet'!G$2:G$343)</f>
        <v>2.5912854030501089</v>
      </c>
      <c r="D11" s="8">
        <f>_xlfn.XLOOKUP($B11, 'Nationaal op alfabet'!$B$2:$B$343,'Nationaal op alfabet'!E$2:E$343)</f>
        <v>235</v>
      </c>
      <c r="E11" s="8">
        <f>_xlfn.XLOOKUP($B11, 'Per provincie'!C$2:C$343, 'Per provincie'!F$2:F$343)</f>
        <v>41</v>
      </c>
      <c r="F11" s="8">
        <f>_xlfn.XLOOKUP($B11, 'Per provincie'!C$2:C$343, 'Per provincie'!D$2:D$343)</f>
        <v>0</v>
      </c>
      <c r="G11" s="7">
        <f>_xlfn.XLOOKUP($B11, 'Nationaal op alfabet'!$B$2:$B$343,'Nationaal op alfabet'!H$2:H$343)</f>
        <v>4.6176470588235299</v>
      </c>
      <c r="H11" s="7">
        <f>_xlfn.XLOOKUP($B11, 'Nationaal op alfabet'!$B$2:$B$343,'Nationaal op alfabet'!I$2:I$343)</f>
        <v>2.2647058823529411</v>
      </c>
      <c r="I11" s="7">
        <f>_xlfn.XLOOKUP($B11, 'Nationaal op alfabet'!$B$2:$B$343,'Nationaal op alfabet'!J$2:J$343)</f>
        <v>3.0370370370370368</v>
      </c>
      <c r="J11" s="7">
        <f>_xlfn.XLOOKUP($B11, 'Nationaal op alfabet'!$B$2:$B$343,'Nationaal op alfabet'!K$2:K$343)</f>
        <v>0</v>
      </c>
      <c r="K11" s="17">
        <f>_xlfn.XLOOKUP($B11, 'Nationaal op alfabet'!$B$2:$B$343,'Nationaal op alfabet'!L$2:L$343)</f>
        <v>9</v>
      </c>
      <c r="M11" s="25">
        <f>_xlfn.XLOOKUP($B11, 'Nationaal op alfabet'!$B$2:$B$343,'Nationaal op alfabet'!N$2:N$343)</f>
        <v>0</v>
      </c>
      <c r="N11" s="25">
        <f>_xlfn.XLOOKUP($B11, 'Nationaal op alfabet'!$B$2:$B$343,'Nationaal op alfabet'!O$2:O$343)</f>
        <v>0.44444444444444442</v>
      </c>
      <c r="O11" s="25">
        <f>_xlfn.XLOOKUP($B11, 'Nationaal op alfabet'!$B$2:$B$343,'Nationaal op alfabet'!P$2:P$343)</f>
        <v>0.22222222222222221</v>
      </c>
      <c r="P11" s="25">
        <f>_xlfn.XLOOKUP($B11, 'Nationaal op alfabet'!$B$2:$B$343,'Nationaal op alfabet'!Q$2:Q$343)</f>
        <v>0.1111111111111111</v>
      </c>
      <c r="Q11" s="25">
        <f>_xlfn.XLOOKUP($B11, 'Nationaal op alfabet'!$B$2:$B$343,'Nationaal op alfabet'!R$2:R$343)</f>
        <v>1</v>
      </c>
      <c r="R11" s="25">
        <f>_xlfn.XLOOKUP($B11, 'Nationaal op alfabet'!$B$2:$B$343,'Nationaal op alfabet'!S$2:S$343)</f>
        <v>0</v>
      </c>
      <c r="S11" s="25">
        <f>_xlfn.XLOOKUP($B11, 'Nationaal op alfabet'!$B$2:$B$343,'Nationaal op alfabet'!T$2:T$343)</f>
        <v>0</v>
      </c>
    </row>
    <row r="12" spans="1:21">
      <c r="A12" t="s">
        <v>66</v>
      </c>
      <c r="B12" t="s">
        <v>84</v>
      </c>
      <c r="C12" s="7">
        <f>_xlfn.XLOOKUP($B12, 'Nationaal op alfabet'!$B$2:$B$343,'Nationaal op alfabet'!G$2:G$343)</f>
        <v>2.0911764705882359</v>
      </c>
      <c r="D12" s="8">
        <f>_xlfn.XLOOKUP($B12, 'Nationaal op alfabet'!$B$2:$B$343,'Nationaal op alfabet'!E$2:E$343)</f>
        <v>265</v>
      </c>
      <c r="E12" s="8">
        <f>_xlfn.XLOOKUP($B12, 'Per provincie'!C$2:C$343, 'Per provincie'!F$2:F$343)</f>
        <v>30</v>
      </c>
      <c r="F12" s="8">
        <f>_xlfn.XLOOKUP($B12, 'Per provincie'!C$2:C$343, 'Per provincie'!D$2:D$343)</f>
        <v>0</v>
      </c>
      <c r="G12" s="7">
        <f>_xlfn.XLOOKUP($B12, 'Nationaal op alfabet'!$B$2:$B$343,'Nationaal op alfabet'!H$2:H$343)</f>
        <v>2.1176470588235294</v>
      </c>
      <c r="H12" s="7">
        <f>_xlfn.XLOOKUP($B12, 'Nationaal op alfabet'!$B$2:$B$343,'Nationaal op alfabet'!I$2:I$343)</f>
        <v>2.0882352941176472</v>
      </c>
      <c r="I12" s="7">
        <f>_xlfn.XLOOKUP($B12, 'Nationaal op alfabet'!$B$2:$B$343,'Nationaal op alfabet'!J$2:J$343)</f>
        <v>2.375</v>
      </c>
      <c r="J12" s="7">
        <f>_xlfn.XLOOKUP($B12, 'Nationaal op alfabet'!$B$2:$B$343,'Nationaal op alfabet'!K$2:K$343)</f>
        <v>1.5</v>
      </c>
      <c r="K12" s="17">
        <f>_xlfn.XLOOKUP($B12, 'Nationaal op alfabet'!$B$2:$B$343,'Nationaal op alfabet'!L$2:L$343)</f>
        <v>16</v>
      </c>
      <c r="M12" s="25">
        <f>_xlfn.XLOOKUP($B12, 'Nationaal op alfabet'!$B$2:$B$343,'Nationaal op alfabet'!N$2:N$343)</f>
        <v>0</v>
      </c>
      <c r="N12" s="25">
        <f>_xlfn.XLOOKUP($B12, 'Nationaal op alfabet'!$B$2:$B$343,'Nationaal op alfabet'!O$2:O$343)</f>
        <v>0.25</v>
      </c>
      <c r="O12" s="25">
        <f>_xlfn.XLOOKUP($B12, 'Nationaal op alfabet'!$B$2:$B$343,'Nationaal op alfabet'!P$2:P$343)</f>
        <v>0.25</v>
      </c>
      <c r="P12" s="25">
        <f>_xlfn.XLOOKUP($B12, 'Nationaal op alfabet'!$B$2:$B$343,'Nationaal op alfabet'!Q$2:Q$343)</f>
        <v>6.25E-2</v>
      </c>
      <c r="Q12" s="25">
        <f>_xlfn.XLOOKUP($B12, 'Nationaal op alfabet'!$B$2:$B$343,'Nationaal op alfabet'!R$2:R$343)</f>
        <v>1</v>
      </c>
      <c r="R12" s="25">
        <f>_xlfn.XLOOKUP($B12, 'Nationaal op alfabet'!$B$2:$B$343,'Nationaal op alfabet'!S$2:S$343)</f>
        <v>0</v>
      </c>
      <c r="S12" s="25">
        <f>_xlfn.XLOOKUP($B12, 'Nationaal op alfabet'!$B$2:$B$343,'Nationaal op alfabet'!T$2:T$343)</f>
        <v>0</v>
      </c>
    </row>
    <row r="13" spans="1:21">
      <c r="A13" t="s">
        <v>64</v>
      </c>
      <c r="B13" t="s">
        <v>328</v>
      </c>
      <c r="C13" s="7">
        <f>_xlfn.XLOOKUP($B13, 'Nationaal op alfabet'!$B$2:$B$343,'Nationaal op alfabet'!G$2:G$343)</f>
        <v>1.7908496732026142</v>
      </c>
      <c r="D13" s="8">
        <f>_xlfn.XLOOKUP($B13, 'Nationaal op alfabet'!$B$2:$B$343,'Nationaal op alfabet'!E$2:E$343)</f>
        <v>297</v>
      </c>
      <c r="E13" s="8">
        <f>_xlfn.XLOOKUP($B13, 'Per provincie'!C$2:C$343, 'Per provincie'!F$2:F$343)</f>
        <v>49</v>
      </c>
      <c r="F13" s="8">
        <f>_xlfn.XLOOKUP($B13, 'Per provincie'!C$2:C$343, 'Per provincie'!D$2:D$343)</f>
        <v>0</v>
      </c>
      <c r="G13" s="7">
        <f>_xlfn.XLOOKUP($B13, 'Nationaal op alfabet'!$B$2:$B$343,'Nationaal op alfabet'!H$2:H$343)</f>
        <v>3.7941176470588234</v>
      </c>
      <c r="H13" s="7">
        <f>_xlfn.XLOOKUP($B13, 'Nationaal op alfabet'!$B$2:$B$343,'Nationaal op alfabet'!I$2:I$343)</f>
        <v>1.3823529411764706</v>
      </c>
      <c r="I13" s="7">
        <f>_xlfn.XLOOKUP($B13, 'Nationaal op alfabet'!$B$2:$B$343,'Nationaal op alfabet'!J$2:J$343)</f>
        <v>1.8888888888888891</v>
      </c>
      <c r="J13" s="7">
        <f>_xlfn.XLOOKUP($B13, 'Nationaal op alfabet'!$B$2:$B$343,'Nationaal op alfabet'!K$2:K$343)</f>
        <v>0</v>
      </c>
      <c r="K13" s="17">
        <f>_xlfn.XLOOKUP($B13, 'Nationaal op alfabet'!$B$2:$B$343,'Nationaal op alfabet'!L$2:L$343)</f>
        <v>6</v>
      </c>
      <c r="M13" s="25">
        <f>_xlfn.XLOOKUP($B13, 'Nationaal op alfabet'!$B$2:$B$343,'Nationaal op alfabet'!N$2:N$343)</f>
        <v>0</v>
      </c>
      <c r="N13" s="25">
        <f>_xlfn.XLOOKUP($B13, 'Nationaal op alfabet'!$B$2:$B$343,'Nationaal op alfabet'!O$2:O$343)</f>
        <v>0.16666666666666666</v>
      </c>
      <c r="O13" s="25">
        <f>_xlfn.XLOOKUP($B13, 'Nationaal op alfabet'!$B$2:$B$343,'Nationaal op alfabet'!P$2:P$343)</f>
        <v>0</v>
      </c>
      <c r="P13" s="25">
        <f>_xlfn.XLOOKUP($B13, 'Nationaal op alfabet'!$B$2:$B$343,'Nationaal op alfabet'!Q$2:Q$343)</f>
        <v>0</v>
      </c>
      <c r="Q13" s="25">
        <f>_xlfn.XLOOKUP($B13, 'Nationaal op alfabet'!$B$2:$B$343,'Nationaal op alfabet'!R$2:R$343)</f>
        <v>1</v>
      </c>
      <c r="R13" s="25">
        <f>_xlfn.XLOOKUP($B13, 'Nationaal op alfabet'!$B$2:$B$343,'Nationaal op alfabet'!S$2:S$343)</f>
        <v>0</v>
      </c>
      <c r="S13" s="25">
        <f>_xlfn.XLOOKUP($B13, 'Nationaal op alfabet'!$B$2:$B$343,'Nationaal op alfabet'!T$2:T$343)</f>
        <v>0</v>
      </c>
    </row>
    <row r="14" spans="1:21">
      <c r="C14" s="7"/>
      <c r="D14" s="8"/>
      <c r="E14" s="8"/>
      <c r="F14" s="7"/>
      <c r="G14" s="8"/>
      <c r="H14" s="8"/>
      <c r="J14" s="8"/>
      <c r="P14" s="8"/>
      <c r="S14" s="8"/>
    </row>
    <row r="15" spans="1:21">
      <c r="C15" s="7"/>
      <c r="D15" s="8"/>
      <c r="E15" s="8"/>
      <c r="F15" s="7"/>
      <c r="G15" s="8"/>
      <c r="H15" s="8"/>
      <c r="J15" s="8"/>
      <c r="P15" s="8"/>
      <c r="S15" s="8"/>
    </row>
    <row r="16" spans="1:21">
      <c r="C16" s="7"/>
      <c r="D16" s="8"/>
      <c r="E16" s="8"/>
      <c r="F16" s="7"/>
      <c r="G16" s="8"/>
      <c r="H16" s="8"/>
      <c r="J16" s="8"/>
      <c r="P16" s="8"/>
      <c r="S16" s="8"/>
    </row>
    <row r="17" spans="3:19">
      <c r="C17" s="7"/>
      <c r="D17" s="8"/>
      <c r="E17" s="8"/>
      <c r="F17" s="7"/>
      <c r="G17" s="8"/>
      <c r="H17" s="8"/>
      <c r="J17" s="8"/>
      <c r="P17" s="8"/>
      <c r="S17" s="8"/>
    </row>
    <row r="18" spans="3:19">
      <c r="D18" s="7"/>
      <c r="K18" s="7"/>
      <c r="P18" s="8"/>
      <c r="S18" s="8"/>
    </row>
    <row r="19" spans="3:19">
      <c r="D19" s="7"/>
      <c r="K19" s="7"/>
      <c r="P19" s="8"/>
      <c r="S19" s="8"/>
    </row>
    <row r="20" spans="3:19">
      <c r="D20" s="7"/>
      <c r="K20" s="7"/>
      <c r="P20" s="8"/>
      <c r="S20" s="8"/>
    </row>
    <row r="21" spans="3:19">
      <c r="D21" s="7"/>
      <c r="K21" s="7"/>
      <c r="P21" s="8"/>
      <c r="S21" s="8"/>
    </row>
    <row r="22" spans="3:19">
      <c r="D22" s="7"/>
      <c r="K22" s="7"/>
      <c r="P22" s="8"/>
      <c r="S22" s="8"/>
    </row>
    <row r="23" spans="3:19">
      <c r="D23" s="7"/>
      <c r="K23" s="7"/>
      <c r="P23" s="8"/>
      <c r="S23" s="8"/>
    </row>
    <row r="24" spans="3:19">
      <c r="D24" s="7"/>
      <c r="K24" s="7"/>
      <c r="P24" s="8"/>
      <c r="S24" s="8"/>
    </row>
    <row r="25" spans="3:19">
      <c r="D25" s="7"/>
      <c r="K25" s="7"/>
      <c r="P25" s="8"/>
      <c r="S25" s="8"/>
    </row>
    <row r="26" spans="3:19">
      <c r="D26" s="7"/>
      <c r="K26" s="7"/>
      <c r="P26" s="8"/>
      <c r="S26" s="8"/>
    </row>
    <row r="27" spans="3:19">
      <c r="D27" s="7"/>
      <c r="K27" s="7"/>
      <c r="P27" s="8"/>
      <c r="S27" s="8"/>
    </row>
    <row r="28" spans="3:19">
      <c r="D28" s="7"/>
      <c r="K28" s="7"/>
      <c r="P28" s="8"/>
      <c r="S28" s="8"/>
    </row>
    <row r="29" spans="3:19">
      <c r="D29" s="7"/>
      <c r="K29" s="7"/>
      <c r="P29" s="8"/>
      <c r="S29" s="8"/>
    </row>
    <row r="30" spans="3:19">
      <c r="D30" s="7"/>
      <c r="K30" s="7"/>
      <c r="P30" s="8"/>
      <c r="S30" s="8"/>
    </row>
    <row r="31" spans="3:19">
      <c r="D31" s="7"/>
      <c r="K31" s="7"/>
      <c r="P31" s="8"/>
      <c r="S31" s="8"/>
    </row>
    <row r="32" spans="3: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U39">
    <sortCondition ref="D2:D39"/>
  </sortState>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B392C-36F3-1245-8D2B-2DDD2A02DA17}">
  <dimension ref="A1:AE39"/>
  <sheetViews>
    <sheetView workbookViewId="0">
      <selection activeCell="F3" sqref="F3"/>
    </sheetView>
  </sheetViews>
  <sheetFormatPr defaultColWidth="11" defaultRowHeight="15.95"/>
  <cols>
    <col min="1" max="1" width="13.375" bestFit="1" customWidth="1"/>
    <col min="2" max="2" width="18" bestFit="1" customWidth="1"/>
    <col min="3" max="3" width="11.625" customWidth="1"/>
    <col min="4" max="4" width="10.5" bestFit="1" customWidth="1"/>
    <col min="5" max="5" width="12" bestFit="1" customWidth="1"/>
    <col min="6" max="6" width="139.25" customWidth="1"/>
    <col min="7" max="7" width="10.5" bestFit="1" customWidth="1"/>
    <col min="8" max="8" width="12" bestFit="1" customWidth="1"/>
    <col min="9" max="9" width="11.125" customWidth="1"/>
    <col min="10" max="10" width="9.875" customWidth="1"/>
    <col min="11" max="11" width="14" bestFit="1" customWidth="1"/>
    <col min="12" max="12" width="12.125" customWidth="1"/>
    <col min="13" max="13" width="11.375" customWidth="1"/>
    <col min="14" max="19" width="11" customWidth="1"/>
  </cols>
  <sheetData>
    <row r="1" spans="1:31"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c r="AD1" s="6"/>
      <c r="AE1" s="6"/>
    </row>
    <row r="2" spans="1:31">
      <c r="A2" t="s">
        <v>72</v>
      </c>
      <c r="B2" t="s">
        <v>385</v>
      </c>
      <c r="C2" s="7">
        <f>_xlfn.XLOOKUP($B2, 'Nationaal op alfabet'!$B$2:$B$343,'Nationaal op alfabet'!G$2:G$343)</f>
        <v>5.4607843137254903</v>
      </c>
      <c r="D2" s="8">
        <f>_xlfn.XLOOKUP($B2, 'Nationaal op alfabet'!$B$2:$B$343,'Nationaal op alfabet'!E$2:E$343)</f>
        <v>7</v>
      </c>
      <c r="E2" s="8">
        <f>_xlfn.XLOOKUP($B2, 'Per provincie'!C$2:C$343, 'Per provincie'!F$2:F$343)</f>
        <v>2</v>
      </c>
      <c r="F2" s="8" t="str">
        <f>_xlfn.XLOOKUP($B2, 'Per provincie'!C$2:C$343, 'Per provincie'!D$2:D$343)</f>
        <v>Deze gemeente heeft vanwege een ambitie in het coalitieakkoord de laatste jaren veel toiletten weten open te laten stellen. Helaas echter geen enkel openbaar toilet.</v>
      </c>
      <c r="G2" s="7">
        <f>_xlfn.XLOOKUP($B2, 'Nationaal op alfabet'!$B$2:$B$343,'Nationaal op alfabet'!H$2:H$343)</f>
        <v>9.3235294117647065</v>
      </c>
      <c r="H2" s="7">
        <f>_xlfn.XLOOKUP($B2, 'Nationaal op alfabet'!$B$2:$B$343,'Nationaal op alfabet'!I$2:I$343)</f>
        <v>9.6470588235294112</v>
      </c>
      <c r="I2" s="7">
        <f>_xlfn.XLOOKUP($B2, 'Nationaal op alfabet'!$B$2:$B$343,'Nationaal op alfabet'!J$2:J$343)</f>
        <v>2.6666666666666665</v>
      </c>
      <c r="J2" s="7">
        <f>_xlfn.XLOOKUP($B2, 'Nationaal op alfabet'!$B$2:$B$343,'Nationaal op alfabet'!K$2:K$343)</f>
        <v>3</v>
      </c>
      <c r="K2" s="17">
        <f>_xlfn.XLOOKUP($B2, 'Nationaal op alfabet'!$B$2:$B$343,'Nationaal op alfabet'!L$2:L$343)</f>
        <v>27</v>
      </c>
      <c r="M2" s="25">
        <f>_xlfn.XLOOKUP($B2, 'Nationaal op alfabet'!$B$2:$B$343,'Nationaal op alfabet'!N$2:N$343)</f>
        <v>0</v>
      </c>
      <c r="N2" s="25">
        <f>_xlfn.XLOOKUP($B2, 'Nationaal op alfabet'!$B$2:$B$343,'Nationaal op alfabet'!O$2:O$343)</f>
        <v>0.37037037037037035</v>
      </c>
      <c r="O2" s="25">
        <f>_xlfn.XLOOKUP($B2, 'Nationaal op alfabet'!$B$2:$B$343,'Nationaal op alfabet'!P$2:P$343)</f>
        <v>0.14814814814814814</v>
      </c>
      <c r="P2" s="25">
        <f>_xlfn.XLOOKUP($B2, 'Nationaal op alfabet'!$B$2:$B$343,'Nationaal op alfabet'!Q$2:Q$343)</f>
        <v>3.7037037037037035E-2</v>
      </c>
      <c r="Q2" s="25">
        <f>_xlfn.XLOOKUP($B2, 'Nationaal op alfabet'!$B$2:$B$343,'Nationaal op alfabet'!R$2:R$343)</f>
        <v>0.96296296296296291</v>
      </c>
      <c r="R2" s="25">
        <f>_xlfn.XLOOKUP($B2, 'Nationaal op alfabet'!$B$2:$B$343,'Nationaal op alfabet'!S$2:S$343)</f>
        <v>3.7037037037037035E-2</v>
      </c>
      <c r="S2" s="25">
        <f>_xlfn.XLOOKUP($B2, 'Nationaal op alfabet'!$B$2:$B$343,'Nationaal op alfabet'!T$2:T$343)</f>
        <v>0</v>
      </c>
    </row>
    <row r="3" spans="1:31">
      <c r="A3" t="s">
        <v>72</v>
      </c>
      <c r="B3" t="s">
        <v>501</v>
      </c>
      <c r="C3" s="7">
        <f>_xlfn.XLOOKUP($B3, 'Nationaal op alfabet'!$B$2:$B$343,'Nationaal op alfabet'!G$2:G$343)</f>
        <v>4.9666666666666668</v>
      </c>
      <c r="D3" s="8">
        <f>_xlfn.XLOOKUP($B3, 'Nationaal op alfabet'!$B$2:$B$343,'Nationaal op alfabet'!E$2:E$343)</f>
        <v>19</v>
      </c>
      <c r="E3" s="8">
        <f>_xlfn.XLOOKUP($B3, 'Per provincie'!C$2:C$343, 'Per provincie'!F$2:F$343)</f>
        <v>3</v>
      </c>
      <c r="F3" s="8" t="str">
        <f>_xlfn.XLOOKUP($B3, 'Per provincie'!C$2:C$343, 'Per provincie'!D$2:D$343)</f>
        <v>Vrijwilligers werken al jarenlang in deze gemeente aan openstelling van toiletten</v>
      </c>
      <c r="G3" s="7">
        <f>_xlfn.XLOOKUP($B3, 'Nationaal op alfabet'!$B$2:$B$343,'Nationaal op alfabet'!H$2:H$343)</f>
        <v>9.9411764705882355</v>
      </c>
      <c r="H3" s="7">
        <f>_xlfn.XLOOKUP($B3, 'Nationaal op alfabet'!$B$2:$B$343,'Nationaal op alfabet'!I$2:I$343)</f>
        <v>9.9117647058823533</v>
      </c>
      <c r="I3" s="7">
        <f>_xlfn.XLOOKUP($B3, 'Nationaal op alfabet'!$B$2:$B$343,'Nationaal op alfabet'!J$2:J$343)</f>
        <v>2.4901960784313726</v>
      </c>
      <c r="J3" s="7">
        <f>_xlfn.XLOOKUP($B3, 'Nationaal op alfabet'!$B$2:$B$343,'Nationaal op alfabet'!K$2:K$343)</f>
        <v>0</v>
      </c>
      <c r="K3" s="17">
        <f>_xlfn.XLOOKUP($B3, 'Nationaal op alfabet'!$B$2:$B$343,'Nationaal op alfabet'!L$2:L$343)</f>
        <v>102</v>
      </c>
      <c r="M3" s="25">
        <f>_xlfn.XLOOKUP($B3, 'Nationaal op alfabet'!$B$2:$B$343,'Nationaal op alfabet'!N$2:N$343)</f>
        <v>9.8039215686274508E-3</v>
      </c>
      <c r="N3" s="25">
        <f>_xlfn.XLOOKUP($B3, 'Nationaal op alfabet'!$B$2:$B$343,'Nationaal op alfabet'!O$2:O$343)</f>
        <v>0.30392156862745096</v>
      </c>
      <c r="O3" s="25">
        <f>_xlfn.XLOOKUP($B3, 'Nationaal op alfabet'!$B$2:$B$343,'Nationaal op alfabet'!P$2:P$343)</f>
        <v>0.17647058823529413</v>
      </c>
      <c r="P3" s="25">
        <f>_xlfn.XLOOKUP($B3, 'Nationaal op alfabet'!$B$2:$B$343,'Nationaal op alfabet'!Q$2:Q$343)</f>
        <v>9.8039215686274508E-3</v>
      </c>
      <c r="Q3" s="25">
        <f>_xlfn.XLOOKUP($B3, 'Nationaal op alfabet'!$B$2:$B$343,'Nationaal op alfabet'!R$2:R$343)</f>
        <v>0.98039215686274506</v>
      </c>
      <c r="R3" s="25">
        <f>_xlfn.XLOOKUP($B3, 'Nationaal op alfabet'!$B$2:$B$343,'Nationaal op alfabet'!S$2:S$343)</f>
        <v>1.9607843137254902E-2</v>
      </c>
      <c r="S3" s="25">
        <f>_xlfn.XLOOKUP($B3, 'Nationaal op alfabet'!$B$2:$B$343,'Nationaal op alfabet'!T$2:T$343)</f>
        <v>0</v>
      </c>
    </row>
    <row r="4" spans="1:31">
      <c r="A4" t="s">
        <v>66</v>
      </c>
      <c r="B4" t="s">
        <v>229</v>
      </c>
      <c r="C4" s="7">
        <f>_xlfn.XLOOKUP($B4, 'Nationaal op alfabet'!$B$2:$B$343,'Nationaal op alfabet'!G$2:G$343)</f>
        <v>4.9505620915032686</v>
      </c>
      <c r="D4" s="8">
        <f>_xlfn.XLOOKUP($B4, 'Nationaal op alfabet'!$B$2:$B$343,'Nationaal op alfabet'!E$2:E$343)</f>
        <v>20</v>
      </c>
      <c r="E4" s="8">
        <f>_xlfn.XLOOKUP($B4, 'Per provincie'!C$2:C$343, 'Per provincie'!F$2:F$343)</f>
        <v>2</v>
      </c>
      <c r="F4" s="8" t="str">
        <f>_xlfn.XLOOKUP($B4, 'Per provincie'!C$2:C$343, 'Per provincie'!D$2:D$343)</f>
        <v>De raad blijft aandacht vragen voor een openbaar toilet op de markt</v>
      </c>
      <c r="G4" s="7">
        <f>_xlfn.XLOOKUP($B4, 'Nationaal op alfabet'!$B$2:$B$343,'Nationaal op alfabet'!H$2:H$343)</f>
        <v>8</v>
      </c>
      <c r="H4" s="7">
        <f>_xlfn.XLOOKUP($B4, 'Nationaal op alfabet'!$B$2:$B$343,'Nationaal op alfabet'!I$2:I$343)</f>
        <v>8.9705882352941178</v>
      </c>
      <c r="I4" s="7">
        <f>_xlfn.XLOOKUP($B4, 'Nationaal op alfabet'!$B$2:$B$343,'Nationaal op alfabet'!J$2:J$343)</f>
        <v>2.391111111111111</v>
      </c>
      <c r="J4" s="7">
        <f>_xlfn.XLOOKUP($B4, 'Nationaal op alfabet'!$B$2:$B$343,'Nationaal op alfabet'!K$2:K$343)</f>
        <v>3</v>
      </c>
      <c r="K4" s="17">
        <f>_xlfn.XLOOKUP($B4, 'Nationaal op alfabet'!$B$2:$B$343,'Nationaal op alfabet'!L$2:L$343)</f>
        <v>75</v>
      </c>
      <c r="M4" s="25">
        <f>_xlfn.XLOOKUP($B4, 'Nationaal op alfabet'!$B$2:$B$343,'Nationaal op alfabet'!N$2:N$343)</f>
        <v>1.3333333333333334E-2</v>
      </c>
      <c r="N4" s="25">
        <f>_xlfn.XLOOKUP($B4, 'Nationaal op alfabet'!$B$2:$B$343,'Nationaal op alfabet'!O$2:O$343)</f>
        <v>0.26666666666666666</v>
      </c>
      <c r="O4" s="25">
        <f>_xlfn.XLOOKUP($B4, 'Nationaal op alfabet'!$B$2:$B$343,'Nationaal op alfabet'!P$2:P$343)</f>
        <v>0.2</v>
      </c>
      <c r="P4" s="25">
        <f>_xlfn.XLOOKUP($B4, 'Nationaal op alfabet'!$B$2:$B$343,'Nationaal op alfabet'!Q$2:Q$343)</f>
        <v>1.3333333333333334E-2</v>
      </c>
      <c r="Q4" s="25">
        <f>_xlfn.XLOOKUP($B4, 'Nationaal op alfabet'!$B$2:$B$343,'Nationaal op alfabet'!R$2:R$343)</f>
        <v>0.98666666666666669</v>
      </c>
      <c r="R4" s="25">
        <f>_xlfn.XLOOKUP($B4, 'Nationaal op alfabet'!$B$2:$B$343,'Nationaal op alfabet'!S$2:S$343)</f>
        <v>0</v>
      </c>
      <c r="S4" s="25">
        <f>_xlfn.XLOOKUP($B4, 'Nationaal op alfabet'!$B$2:$B$343,'Nationaal op alfabet'!T$2:T$343)</f>
        <v>0</v>
      </c>
    </row>
    <row r="5" spans="1:31">
      <c r="A5" t="s">
        <v>72</v>
      </c>
      <c r="B5" t="s">
        <v>133</v>
      </c>
      <c r="C5" s="7">
        <f>_xlfn.XLOOKUP($B5, 'Nationaal op alfabet'!$B$2:$B$343,'Nationaal op alfabet'!G$2:G$343)</f>
        <v>4.8513826043237804</v>
      </c>
      <c r="D5" s="8">
        <f>_xlfn.XLOOKUP($B5, 'Nationaal op alfabet'!$B$2:$B$343,'Nationaal op alfabet'!E$2:E$343)</f>
        <v>24</v>
      </c>
      <c r="E5" s="8">
        <f>_xlfn.XLOOKUP($B5, 'Per provincie'!C$2:C$343, 'Per provincie'!F$2:F$343)</f>
        <v>4</v>
      </c>
      <c r="F5" s="8" t="str">
        <f>_xlfn.XLOOKUP($B5, 'Per provincie'!C$2:C$343, 'Per provincie'!D$2:D$343)</f>
        <v>De lokale inclusieraad werkt al jaren aan openstelling van toiletten</v>
      </c>
      <c r="G5" s="7">
        <f>_xlfn.XLOOKUP($B5, 'Nationaal op alfabet'!$B$2:$B$343,'Nationaal op alfabet'!H$2:H$343)</f>
        <v>9.7941176470588225</v>
      </c>
      <c r="H5" s="7">
        <f>_xlfn.XLOOKUP($B5, 'Nationaal op alfabet'!$B$2:$B$343,'Nationaal op alfabet'!I$2:I$343)</f>
        <v>9.6764705882352935</v>
      </c>
      <c r="I5" s="7">
        <f>_xlfn.XLOOKUP($B5, 'Nationaal op alfabet'!$B$2:$B$343,'Nationaal op alfabet'!J$2:J$343)</f>
        <v>2.3931623931623931</v>
      </c>
      <c r="J5" s="7">
        <f>_xlfn.XLOOKUP($B5, 'Nationaal op alfabet'!$B$2:$B$343,'Nationaal op alfabet'!K$2:K$343)</f>
        <v>0</v>
      </c>
      <c r="K5" s="17">
        <f>_xlfn.XLOOKUP($B5, 'Nationaal op alfabet'!$B$2:$B$343,'Nationaal op alfabet'!L$2:L$343)</f>
        <v>39</v>
      </c>
      <c r="M5" s="25">
        <f>_xlfn.XLOOKUP($B5, 'Nationaal op alfabet'!$B$2:$B$343,'Nationaal op alfabet'!N$2:N$343)</f>
        <v>5.128205128205128E-2</v>
      </c>
      <c r="N5" s="25">
        <f>_xlfn.XLOOKUP($B5, 'Nationaal op alfabet'!$B$2:$B$343,'Nationaal op alfabet'!O$2:O$343)</f>
        <v>0.30769230769230771</v>
      </c>
      <c r="O5" s="25">
        <f>_xlfn.XLOOKUP($B5, 'Nationaal op alfabet'!$B$2:$B$343,'Nationaal op alfabet'!P$2:P$343)</f>
        <v>0.12820512820512819</v>
      </c>
      <c r="P5" s="25">
        <f>_xlfn.XLOOKUP($B5, 'Nationaal op alfabet'!$B$2:$B$343,'Nationaal op alfabet'!Q$2:Q$343)</f>
        <v>2.564102564102564E-2</v>
      </c>
      <c r="Q5" s="25">
        <f>_xlfn.XLOOKUP($B5, 'Nationaal op alfabet'!$B$2:$B$343,'Nationaal op alfabet'!R$2:R$343)</f>
        <v>0.94871794871794868</v>
      </c>
      <c r="R5" s="25">
        <f>_xlfn.XLOOKUP($B5, 'Nationaal op alfabet'!$B$2:$B$343,'Nationaal op alfabet'!S$2:S$343)</f>
        <v>0</v>
      </c>
      <c r="S5" s="25">
        <f>_xlfn.XLOOKUP($B5, 'Nationaal op alfabet'!$B$2:$B$343,'Nationaal op alfabet'!T$2:T$343)</f>
        <v>5.128205128205128E-2</v>
      </c>
    </row>
    <row r="6" spans="1:31">
      <c r="A6" t="s">
        <v>72</v>
      </c>
      <c r="B6" t="s">
        <v>147</v>
      </c>
      <c r="C6" s="7">
        <f>_xlfn.XLOOKUP($B6, 'Nationaal op alfabet'!$B$2:$B$343,'Nationaal op alfabet'!G$2:G$343)</f>
        <v>4.803081232492997</v>
      </c>
      <c r="D6" s="8">
        <f>_xlfn.XLOOKUP($B6, 'Nationaal op alfabet'!$B$2:$B$343,'Nationaal op alfabet'!E$2:E$343)</f>
        <v>27</v>
      </c>
      <c r="E6" s="8">
        <f>_xlfn.XLOOKUP($B6, 'Per provincie'!C$2:C$343, 'Per provincie'!F$2:F$343)</f>
        <v>5</v>
      </c>
      <c r="F6" s="8">
        <f>_xlfn.XLOOKUP($B6, 'Per provincie'!C$2:C$343, 'Per provincie'!D$2:D$343)</f>
        <v>0</v>
      </c>
      <c r="G6" s="7">
        <f>_xlfn.XLOOKUP($B6, 'Nationaal op alfabet'!$B$2:$B$343,'Nationaal op alfabet'!H$2:H$343)</f>
        <v>8.2941176470588243</v>
      </c>
      <c r="H6" s="7">
        <f>_xlfn.XLOOKUP($B6, 'Nationaal op alfabet'!$B$2:$B$343,'Nationaal op alfabet'!I$2:I$343)</f>
        <v>7.9117647058823524</v>
      </c>
      <c r="I6" s="7">
        <f>_xlfn.XLOOKUP($B6, 'Nationaal op alfabet'!$B$2:$B$343,'Nationaal op alfabet'!J$2:J$343)</f>
        <v>3.9047619047619047</v>
      </c>
      <c r="J6" s="7">
        <f>_xlfn.XLOOKUP($B6, 'Nationaal op alfabet'!$B$2:$B$343,'Nationaal op alfabet'!K$2:K$343)</f>
        <v>0</v>
      </c>
      <c r="K6" s="17">
        <f>_xlfn.XLOOKUP($B6, 'Nationaal op alfabet'!$B$2:$B$343,'Nationaal op alfabet'!L$2:L$343)</f>
        <v>7</v>
      </c>
      <c r="M6" s="25">
        <f>_xlfn.XLOOKUP($B6, 'Nationaal op alfabet'!$B$2:$B$343,'Nationaal op alfabet'!N$2:N$343)</f>
        <v>0.14285714285714285</v>
      </c>
      <c r="N6" s="25">
        <f>_xlfn.XLOOKUP($B6, 'Nationaal op alfabet'!$B$2:$B$343,'Nationaal op alfabet'!O$2:O$343)</f>
        <v>0.5714285714285714</v>
      </c>
      <c r="O6" s="25">
        <f>_xlfn.XLOOKUP($B6, 'Nationaal op alfabet'!$B$2:$B$343,'Nationaal op alfabet'!P$2:P$343)</f>
        <v>0.2857142857142857</v>
      </c>
      <c r="P6" s="25">
        <f>_xlfn.XLOOKUP($B6, 'Nationaal op alfabet'!$B$2:$B$343,'Nationaal op alfabet'!Q$2:Q$343)</f>
        <v>0</v>
      </c>
      <c r="Q6" s="25">
        <f>_xlfn.XLOOKUP($B6, 'Nationaal op alfabet'!$B$2:$B$343,'Nationaal op alfabet'!R$2:R$343)</f>
        <v>1</v>
      </c>
      <c r="R6" s="25">
        <f>_xlfn.XLOOKUP($B6, 'Nationaal op alfabet'!$B$2:$B$343,'Nationaal op alfabet'!S$2:S$343)</f>
        <v>0</v>
      </c>
      <c r="S6" s="25">
        <f>_xlfn.XLOOKUP($B6, 'Nationaal op alfabet'!$B$2:$B$343,'Nationaal op alfabet'!T$2:T$343)</f>
        <v>0</v>
      </c>
    </row>
    <row r="7" spans="1:31">
      <c r="A7" t="s">
        <v>72</v>
      </c>
      <c r="B7" t="s">
        <v>384</v>
      </c>
      <c r="C7" s="7">
        <f>_xlfn.XLOOKUP($B7, 'Nationaal op alfabet'!$B$2:$B$343,'Nationaal op alfabet'!G$2:G$343)</f>
        <v>4.7047824007651844</v>
      </c>
      <c r="D7" s="8">
        <f>_xlfn.XLOOKUP($B7, 'Nationaal op alfabet'!$B$2:$B$343,'Nationaal op alfabet'!E$2:E$343)</f>
        <v>35</v>
      </c>
      <c r="E7" s="8">
        <f>_xlfn.XLOOKUP($B7, 'Per provincie'!C$2:C$343, 'Per provincie'!F$2:F$343)</f>
        <v>6</v>
      </c>
      <c r="F7" s="8" t="str">
        <f>_xlfn.XLOOKUP($B7, 'Per provincie'!C$2:C$343, 'Per provincie'!D$2:D$343)</f>
        <v>Enige jaren terug is de gemeente samen met vrijwilligers langs de deuren van winkels en horeca gegaan om te vragen om openstelling, en met succes.</v>
      </c>
      <c r="G7" s="7">
        <f>_xlfn.XLOOKUP($B7, 'Nationaal op alfabet'!$B$2:$B$343,'Nationaal op alfabet'!H$2:H$343)</f>
        <v>8.9117647058823533</v>
      </c>
      <c r="H7" s="7">
        <f>_xlfn.XLOOKUP($B7, 'Nationaal op alfabet'!$B$2:$B$343,'Nationaal op alfabet'!I$2:I$343)</f>
        <v>8.8235294117647065</v>
      </c>
      <c r="I7" s="7">
        <f>_xlfn.XLOOKUP($B7, 'Nationaal op alfabet'!$B$2:$B$343,'Nationaal op alfabet'!J$2:J$343)</f>
        <v>2.8943089430894311</v>
      </c>
      <c r="J7" s="7">
        <f>_xlfn.XLOOKUP($B7, 'Nationaal op alfabet'!$B$2:$B$343,'Nationaal op alfabet'!K$2:K$343)</f>
        <v>0</v>
      </c>
      <c r="K7" s="17">
        <f>_xlfn.XLOOKUP($B7, 'Nationaal op alfabet'!$B$2:$B$343,'Nationaal op alfabet'!L$2:L$343)</f>
        <v>41</v>
      </c>
      <c r="M7" s="25">
        <f>_xlfn.XLOOKUP($B7, 'Nationaal op alfabet'!$B$2:$B$343,'Nationaal op alfabet'!N$2:N$343)</f>
        <v>0</v>
      </c>
      <c r="N7" s="25">
        <f>_xlfn.XLOOKUP($B7, 'Nationaal op alfabet'!$B$2:$B$343,'Nationaal op alfabet'!O$2:O$343)</f>
        <v>0.41463414634146339</v>
      </c>
      <c r="O7" s="25">
        <f>_xlfn.XLOOKUP($B7, 'Nationaal op alfabet'!$B$2:$B$343,'Nationaal op alfabet'!P$2:P$343)</f>
        <v>0.21951219512195122</v>
      </c>
      <c r="P7" s="25">
        <f>_xlfn.XLOOKUP($B7, 'Nationaal op alfabet'!$B$2:$B$343,'Nationaal op alfabet'!Q$2:Q$343)</f>
        <v>4.878048780487805E-2</v>
      </c>
      <c r="Q7" s="25">
        <f>_xlfn.XLOOKUP($B7, 'Nationaal op alfabet'!$B$2:$B$343,'Nationaal op alfabet'!R$2:R$343)</f>
        <v>1</v>
      </c>
      <c r="R7" s="25">
        <f>_xlfn.XLOOKUP($B7, 'Nationaal op alfabet'!$B$2:$B$343,'Nationaal op alfabet'!S$2:S$343)</f>
        <v>0</v>
      </c>
      <c r="S7" s="25">
        <f>_xlfn.XLOOKUP($B7, 'Nationaal op alfabet'!$B$2:$B$343,'Nationaal op alfabet'!T$2:T$343)</f>
        <v>0</v>
      </c>
    </row>
    <row r="8" spans="1:31">
      <c r="A8" t="s">
        <v>87</v>
      </c>
      <c r="B8" t="s">
        <v>310</v>
      </c>
      <c r="C8" s="7">
        <f>_xlfn.XLOOKUP($B8, 'Nationaal op alfabet'!$B$2:$B$343,'Nationaal op alfabet'!G$2:G$343)</f>
        <v>4.5498599439775917</v>
      </c>
      <c r="D8" s="8">
        <f>_xlfn.XLOOKUP($B8, 'Nationaal op alfabet'!$B$2:$B$343,'Nationaal op alfabet'!E$2:E$343)</f>
        <v>47</v>
      </c>
      <c r="E8" s="8">
        <f>_xlfn.XLOOKUP($B8, 'Per provincie'!C$2:C$343, 'Per provincie'!F$2:F$343)</f>
        <v>3</v>
      </c>
      <c r="F8" s="8">
        <f>_xlfn.XLOOKUP($B8, 'Per provincie'!C$2:C$343, 'Per provincie'!D$2:D$343)</f>
        <v>0</v>
      </c>
      <c r="G8" s="7">
        <f>_xlfn.XLOOKUP($B8, 'Nationaal op alfabet'!$B$2:$B$343,'Nationaal op alfabet'!H$2:H$343)</f>
        <v>9.117647058823529</v>
      </c>
      <c r="H8" s="7">
        <f>_xlfn.XLOOKUP($B8, 'Nationaal op alfabet'!$B$2:$B$343,'Nationaal op alfabet'!I$2:I$343)</f>
        <v>8.4411764705882355</v>
      </c>
      <c r="I8" s="7">
        <f>_xlfn.XLOOKUP($B8, 'Nationaal op alfabet'!$B$2:$B$343,'Nationaal op alfabet'!J$2:J$343)</f>
        <v>2.0952380952380953</v>
      </c>
      <c r="J8" s="7">
        <f>_xlfn.XLOOKUP($B8, 'Nationaal op alfabet'!$B$2:$B$343,'Nationaal op alfabet'!K$2:K$343)</f>
        <v>1</v>
      </c>
      <c r="K8" s="17">
        <f>_xlfn.XLOOKUP($B8, 'Nationaal op alfabet'!$B$2:$B$343,'Nationaal op alfabet'!L$2:L$343)</f>
        <v>14</v>
      </c>
      <c r="M8" s="25">
        <f>_xlfn.XLOOKUP($B8, 'Nationaal op alfabet'!$B$2:$B$343,'Nationaal op alfabet'!N$2:N$343)</f>
        <v>7.1428571428571425E-2</v>
      </c>
      <c r="N8" s="25">
        <f>_xlfn.XLOOKUP($B8, 'Nationaal op alfabet'!$B$2:$B$343,'Nationaal op alfabet'!O$2:O$343)</f>
        <v>0.14285714285714285</v>
      </c>
      <c r="O8" s="25">
        <f>_xlfn.XLOOKUP($B8, 'Nationaal op alfabet'!$B$2:$B$343,'Nationaal op alfabet'!P$2:P$343)</f>
        <v>7.1428571428571425E-2</v>
      </c>
      <c r="P8" s="25">
        <f>_xlfn.XLOOKUP($B8, 'Nationaal op alfabet'!$B$2:$B$343,'Nationaal op alfabet'!Q$2:Q$343)</f>
        <v>0</v>
      </c>
      <c r="Q8" s="25">
        <f>_xlfn.XLOOKUP($B8, 'Nationaal op alfabet'!$B$2:$B$343,'Nationaal op alfabet'!R$2:R$343)</f>
        <v>1</v>
      </c>
      <c r="R8" s="25">
        <f>_xlfn.XLOOKUP($B8, 'Nationaal op alfabet'!$B$2:$B$343,'Nationaal op alfabet'!S$2:S$343)</f>
        <v>0</v>
      </c>
      <c r="S8" s="25">
        <f>_xlfn.XLOOKUP($B8, 'Nationaal op alfabet'!$B$2:$B$343,'Nationaal op alfabet'!T$2:T$343)</f>
        <v>0</v>
      </c>
    </row>
    <row r="9" spans="1:31">
      <c r="A9" t="s">
        <v>72</v>
      </c>
      <c r="B9" t="s">
        <v>71</v>
      </c>
      <c r="C9" s="7">
        <f>_xlfn.XLOOKUP($B9, 'Nationaal op alfabet'!$B$2:$B$343,'Nationaal op alfabet'!G$2:G$343)</f>
        <v>4.391087344028521</v>
      </c>
      <c r="D9" s="8">
        <f>_xlfn.XLOOKUP($B9, 'Nationaal op alfabet'!$B$2:$B$343,'Nationaal op alfabet'!E$2:E$343)</f>
        <v>56</v>
      </c>
      <c r="E9" s="8">
        <f>_xlfn.XLOOKUP($B9, 'Per provincie'!C$2:C$343, 'Per provincie'!F$2:F$343)</f>
        <v>7</v>
      </c>
      <c r="F9" s="8">
        <f>_xlfn.XLOOKUP($B9, 'Per provincie'!C$2:C$343, 'Per provincie'!D$2:D$343)</f>
        <v>0</v>
      </c>
      <c r="G9" s="7">
        <f>_xlfn.XLOOKUP($B9, 'Nationaal op alfabet'!$B$2:$B$343,'Nationaal op alfabet'!H$2:H$343)</f>
        <v>8.5294117647058822</v>
      </c>
      <c r="H9" s="7">
        <f>_xlfn.XLOOKUP($B9, 'Nationaal op alfabet'!$B$2:$B$343,'Nationaal op alfabet'!I$2:I$343)</f>
        <v>8.9411764705882355</v>
      </c>
      <c r="I9" s="7">
        <f>_xlfn.XLOOKUP($B9, 'Nationaal op alfabet'!$B$2:$B$343,'Nationaal op alfabet'!J$2:J$343)</f>
        <v>2.2424242424242427</v>
      </c>
      <c r="J9" s="7">
        <f>_xlfn.XLOOKUP($B9, 'Nationaal op alfabet'!$B$2:$B$343,'Nationaal op alfabet'!K$2:K$343)</f>
        <v>0</v>
      </c>
      <c r="K9" s="17">
        <f>_xlfn.XLOOKUP($B9, 'Nationaal op alfabet'!$B$2:$B$343,'Nationaal op alfabet'!L$2:L$343)</f>
        <v>22</v>
      </c>
      <c r="M9" s="25">
        <f>_xlfn.XLOOKUP($B9, 'Nationaal op alfabet'!$B$2:$B$343,'Nationaal op alfabet'!N$2:N$343)</f>
        <v>4.5454545454545456E-2</v>
      </c>
      <c r="N9" s="25">
        <f>_xlfn.XLOOKUP($B9, 'Nationaal op alfabet'!$B$2:$B$343,'Nationaal op alfabet'!O$2:O$343)</f>
        <v>0.22727272727272727</v>
      </c>
      <c r="O9" s="25">
        <f>_xlfn.XLOOKUP($B9, 'Nationaal op alfabet'!$B$2:$B$343,'Nationaal op alfabet'!P$2:P$343)</f>
        <v>0</v>
      </c>
      <c r="P9" s="25">
        <f>_xlfn.XLOOKUP($B9, 'Nationaal op alfabet'!$B$2:$B$343,'Nationaal op alfabet'!Q$2:Q$343)</f>
        <v>9.0909090909090912E-2</v>
      </c>
      <c r="Q9" s="25">
        <f>_xlfn.XLOOKUP($B9, 'Nationaal op alfabet'!$B$2:$B$343,'Nationaal op alfabet'!R$2:R$343)</f>
        <v>0.95454545454545459</v>
      </c>
      <c r="R9" s="25">
        <f>_xlfn.XLOOKUP($B9, 'Nationaal op alfabet'!$B$2:$B$343,'Nationaal op alfabet'!S$2:S$343)</f>
        <v>0</v>
      </c>
      <c r="S9" s="25">
        <f>_xlfn.XLOOKUP($B9, 'Nationaal op alfabet'!$B$2:$B$343,'Nationaal op alfabet'!T$2:T$343)</f>
        <v>0</v>
      </c>
    </row>
    <row r="10" spans="1:31">
      <c r="A10" t="s">
        <v>72</v>
      </c>
      <c r="B10" t="s">
        <v>107</v>
      </c>
      <c r="C10" s="7">
        <f>_xlfn.XLOOKUP($B10, 'Nationaal op alfabet'!$B$2:$B$343,'Nationaal op alfabet'!G$2:G$343)</f>
        <v>4.3367647058823531</v>
      </c>
      <c r="D10" s="8">
        <f>_xlfn.XLOOKUP($B10, 'Nationaal op alfabet'!$B$2:$B$343,'Nationaal op alfabet'!E$2:E$343)</f>
        <v>64</v>
      </c>
      <c r="E10" s="8">
        <f>_xlfn.XLOOKUP($B10, 'Per provincie'!C$2:C$343, 'Per provincie'!F$2:F$343)</f>
        <v>10</v>
      </c>
      <c r="F10" s="8">
        <f>_xlfn.XLOOKUP($B10, 'Per provincie'!C$2:C$343, 'Per provincie'!D$2:D$343)</f>
        <v>0</v>
      </c>
      <c r="G10" s="7">
        <f>_xlfn.XLOOKUP($B10, 'Nationaal op alfabet'!$B$2:$B$343,'Nationaal op alfabet'!H$2:H$343)</f>
        <v>7.5</v>
      </c>
      <c r="H10" s="7">
        <f>_xlfn.XLOOKUP($B10, 'Nationaal op alfabet'!$B$2:$B$343,'Nationaal op alfabet'!I$2:I$343)</f>
        <v>8.5588235294117645</v>
      </c>
      <c r="I10" s="7">
        <f>_xlfn.XLOOKUP($B10, 'Nationaal op alfabet'!$B$2:$B$343,'Nationaal op alfabet'!J$2:J$343)</f>
        <v>2.8125</v>
      </c>
      <c r="J10" s="7">
        <f>_xlfn.XLOOKUP($B10, 'Nationaal op alfabet'!$B$2:$B$343,'Nationaal op alfabet'!K$2:K$343)</f>
        <v>0</v>
      </c>
      <c r="K10" s="17">
        <f>_xlfn.XLOOKUP($B10, 'Nationaal op alfabet'!$B$2:$B$343,'Nationaal op alfabet'!L$2:L$343)</f>
        <v>32</v>
      </c>
      <c r="M10" s="25">
        <f>_xlfn.XLOOKUP($B10, 'Nationaal op alfabet'!$B$2:$B$343,'Nationaal op alfabet'!N$2:N$343)</f>
        <v>6.25E-2</v>
      </c>
      <c r="N10" s="25">
        <f>_xlfn.XLOOKUP($B10, 'Nationaal op alfabet'!$B$2:$B$343,'Nationaal op alfabet'!O$2:O$343)</f>
        <v>0.3125</v>
      </c>
      <c r="O10" s="25">
        <f>_xlfn.XLOOKUP($B10, 'Nationaal op alfabet'!$B$2:$B$343,'Nationaal op alfabet'!P$2:P$343)</f>
        <v>9.375E-2</v>
      </c>
      <c r="P10" s="25">
        <f>_xlfn.XLOOKUP($B10, 'Nationaal op alfabet'!$B$2:$B$343,'Nationaal op alfabet'!Q$2:Q$343)</f>
        <v>0.21875</v>
      </c>
      <c r="Q10" s="25">
        <f>_xlfn.XLOOKUP($B10, 'Nationaal op alfabet'!$B$2:$B$343,'Nationaal op alfabet'!R$2:R$343)</f>
        <v>1</v>
      </c>
      <c r="R10" s="25">
        <f>_xlfn.XLOOKUP($B10, 'Nationaal op alfabet'!$B$2:$B$343,'Nationaal op alfabet'!S$2:S$343)</f>
        <v>3.125E-2</v>
      </c>
      <c r="S10" s="25">
        <f>_xlfn.XLOOKUP($B10, 'Nationaal op alfabet'!$B$2:$B$343,'Nationaal op alfabet'!T$2:T$343)</f>
        <v>0</v>
      </c>
    </row>
    <row r="11" spans="1:31">
      <c r="A11" t="s">
        <v>72</v>
      </c>
      <c r="B11" t="s">
        <v>205</v>
      </c>
      <c r="C11" s="7">
        <f>_xlfn.XLOOKUP($B11, 'Nationaal op alfabet'!$B$2:$B$343,'Nationaal op alfabet'!G$2:G$343)</f>
        <v>4.1736383442265801</v>
      </c>
      <c r="D11" s="8">
        <f>_xlfn.XLOOKUP($B11, 'Nationaal op alfabet'!$B$2:$B$343,'Nationaal op alfabet'!E$2:E$343)</f>
        <v>75</v>
      </c>
      <c r="E11" s="8">
        <f>_xlfn.XLOOKUP($B11, 'Per provincie'!C$2:C$343, 'Per provincie'!F$2:F$343)</f>
        <v>13</v>
      </c>
      <c r="F11" s="8">
        <f>_xlfn.XLOOKUP($B11, 'Per provincie'!C$2:C$343, 'Per provincie'!D$2:D$343)</f>
        <v>0</v>
      </c>
      <c r="G11" s="7">
        <f>_xlfn.XLOOKUP($B11, 'Nationaal op alfabet'!$B$2:$B$343,'Nationaal op alfabet'!H$2:H$343)</f>
        <v>8.0882352941176467</v>
      </c>
      <c r="H11" s="7">
        <f>_xlfn.XLOOKUP($B11, 'Nationaal op alfabet'!$B$2:$B$343,'Nationaal op alfabet'!I$2:I$343)</f>
        <v>6.7058823529411757</v>
      </c>
      <c r="I11" s="7">
        <f>_xlfn.XLOOKUP($B11, 'Nationaal op alfabet'!$B$2:$B$343,'Nationaal op alfabet'!J$2:J$343)</f>
        <v>3.0370370370370368</v>
      </c>
      <c r="J11" s="7">
        <f>_xlfn.XLOOKUP($B11, 'Nationaal op alfabet'!$B$2:$B$343,'Nationaal op alfabet'!K$2:K$343)</f>
        <v>0</v>
      </c>
      <c r="K11" s="17">
        <f>_xlfn.XLOOKUP($B11, 'Nationaal op alfabet'!$B$2:$B$343,'Nationaal op alfabet'!L$2:L$343)</f>
        <v>9</v>
      </c>
      <c r="M11" s="25">
        <f>_xlfn.XLOOKUP($B11, 'Nationaal op alfabet'!$B$2:$B$343,'Nationaal op alfabet'!N$2:N$343)</f>
        <v>0</v>
      </c>
      <c r="N11" s="25">
        <f>_xlfn.XLOOKUP($B11, 'Nationaal op alfabet'!$B$2:$B$343,'Nationaal op alfabet'!O$2:O$343)</f>
        <v>0.44444444444444442</v>
      </c>
      <c r="O11" s="25">
        <f>_xlfn.XLOOKUP($B11, 'Nationaal op alfabet'!$B$2:$B$343,'Nationaal op alfabet'!P$2:P$343)</f>
        <v>0.33333333333333331</v>
      </c>
      <c r="P11" s="25">
        <f>_xlfn.XLOOKUP($B11, 'Nationaal op alfabet'!$B$2:$B$343,'Nationaal op alfabet'!Q$2:Q$343)</f>
        <v>0</v>
      </c>
      <c r="Q11" s="25">
        <f>_xlfn.XLOOKUP($B11, 'Nationaal op alfabet'!$B$2:$B$343,'Nationaal op alfabet'!R$2:R$343)</f>
        <v>1</v>
      </c>
      <c r="R11" s="25">
        <f>_xlfn.XLOOKUP($B11, 'Nationaal op alfabet'!$B$2:$B$343,'Nationaal op alfabet'!S$2:S$343)</f>
        <v>0</v>
      </c>
      <c r="S11" s="25">
        <f>_xlfn.XLOOKUP($B11, 'Nationaal op alfabet'!$B$2:$B$343,'Nationaal op alfabet'!T$2:T$343)</f>
        <v>0</v>
      </c>
    </row>
    <row r="12" spans="1:31">
      <c r="A12" t="s">
        <v>87</v>
      </c>
      <c r="B12" t="s">
        <v>307</v>
      </c>
      <c r="C12" s="7">
        <f>_xlfn.XLOOKUP($B12, 'Nationaal op alfabet'!$B$2:$B$343,'Nationaal op alfabet'!G$2:G$343)</f>
        <v>4.12156862745098</v>
      </c>
      <c r="D12" s="8">
        <f>_xlfn.XLOOKUP($B12, 'Nationaal op alfabet'!$B$2:$B$343,'Nationaal op alfabet'!E$2:E$343)</f>
        <v>83</v>
      </c>
      <c r="E12" s="8">
        <f>_xlfn.XLOOKUP($B12, 'Per provincie'!C$2:C$343, 'Per provincie'!F$2:F$343)</f>
        <v>8</v>
      </c>
      <c r="F12" s="8">
        <f>_xlfn.XLOOKUP($B12, 'Per provincie'!C$2:C$343, 'Per provincie'!D$2:D$343)</f>
        <v>0</v>
      </c>
      <c r="G12" s="7">
        <f>_xlfn.XLOOKUP($B12, 'Nationaal op alfabet'!$B$2:$B$343,'Nationaal op alfabet'!H$2:H$343)</f>
        <v>6.6764705882352935</v>
      </c>
      <c r="H12" s="7">
        <f>_xlfn.XLOOKUP($B12, 'Nationaal op alfabet'!$B$2:$B$343,'Nationaal op alfabet'!I$2:I$343)</f>
        <v>3.2647058823529411</v>
      </c>
      <c r="I12" s="7">
        <f>_xlfn.XLOOKUP($B12, 'Nationaal op alfabet'!$B$2:$B$343,'Nationaal op alfabet'!J$2:J$343)</f>
        <v>5.333333333333333</v>
      </c>
      <c r="J12" s="7">
        <f>_xlfn.XLOOKUP($B12, 'Nationaal op alfabet'!$B$2:$B$343,'Nationaal op alfabet'!K$2:K$343)</f>
        <v>0</v>
      </c>
      <c r="K12" s="17">
        <f>_xlfn.XLOOKUP($B12, 'Nationaal op alfabet'!$B$2:$B$343,'Nationaal op alfabet'!L$2:L$343)</f>
        <v>2</v>
      </c>
      <c r="M12" s="25">
        <f>_xlfn.XLOOKUP($B12, 'Nationaal op alfabet'!$B$2:$B$343,'Nationaal op alfabet'!N$2:N$343)</f>
        <v>0</v>
      </c>
      <c r="N12" s="25">
        <f>_xlfn.XLOOKUP($B12, 'Nationaal op alfabet'!$B$2:$B$343,'Nationaal op alfabet'!O$2:O$343)</f>
        <v>1</v>
      </c>
      <c r="O12" s="25">
        <f>_xlfn.XLOOKUP($B12, 'Nationaal op alfabet'!$B$2:$B$343,'Nationaal op alfabet'!P$2:P$343)</f>
        <v>1</v>
      </c>
      <c r="P12" s="25">
        <f>_xlfn.XLOOKUP($B12, 'Nationaal op alfabet'!$B$2:$B$343,'Nationaal op alfabet'!Q$2:Q$343)</f>
        <v>0</v>
      </c>
      <c r="Q12" s="25">
        <f>_xlfn.XLOOKUP($B12, 'Nationaal op alfabet'!$B$2:$B$343,'Nationaal op alfabet'!R$2:R$343)</f>
        <v>1</v>
      </c>
      <c r="R12" s="25">
        <f>_xlfn.XLOOKUP($B12, 'Nationaal op alfabet'!$B$2:$B$343,'Nationaal op alfabet'!S$2:S$343)</f>
        <v>0</v>
      </c>
      <c r="S12" s="25">
        <f>_xlfn.XLOOKUP($B12, 'Nationaal op alfabet'!$B$2:$B$343,'Nationaal op alfabet'!T$2:T$343)</f>
        <v>0</v>
      </c>
    </row>
    <row r="13" spans="1:31">
      <c r="A13" t="s">
        <v>72</v>
      </c>
      <c r="B13" t="s">
        <v>262</v>
      </c>
      <c r="C13" s="7">
        <f>_xlfn.XLOOKUP($B13, 'Nationaal op alfabet'!$B$2:$B$343,'Nationaal op alfabet'!G$2:G$343)</f>
        <v>4.0294117647058822</v>
      </c>
      <c r="D13" s="8">
        <f>_xlfn.XLOOKUP($B13, 'Nationaal op alfabet'!$B$2:$B$343,'Nationaal op alfabet'!E$2:E$343)</f>
        <v>92</v>
      </c>
      <c r="E13" s="8">
        <f>_xlfn.XLOOKUP($B13, 'Per provincie'!C$2:C$343, 'Per provincie'!F$2:F$343)</f>
        <v>14</v>
      </c>
      <c r="F13" s="8">
        <f>_xlfn.XLOOKUP($B13, 'Per provincie'!C$2:C$343, 'Per provincie'!D$2:D$343)</f>
        <v>0</v>
      </c>
      <c r="G13" s="7">
        <f>_xlfn.XLOOKUP($B13, 'Nationaal op alfabet'!$B$2:$B$343,'Nationaal op alfabet'!H$2:H$343)</f>
        <v>8.852941176470587</v>
      </c>
      <c r="H13" s="7">
        <f>_xlfn.XLOOKUP($B13, 'Nationaal op alfabet'!$B$2:$B$343,'Nationaal op alfabet'!I$2:I$343)</f>
        <v>7.2941176470588234</v>
      </c>
      <c r="I13" s="7">
        <f>_xlfn.XLOOKUP($B13, 'Nationaal op alfabet'!$B$2:$B$343,'Nationaal op alfabet'!J$2:J$343)</f>
        <v>2</v>
      </c>
      <c r="J13" s="7">
        <f>_xlfn.XLOOKUP($B13, 'Nationaal op alfabet'!$B$2:$B$343,'Nationaal op alfabet'!K$2:K$343)</f>
        <v>0</v>
      </c>
      <c r="K13" s="17">
        <f>_xlfn.XLOOKUP($B13, 'Nationaal op alfabet'!$B$2:$B$343,'Nationaal op alfabet'!L$2:L$343)</f>
        <v>21</v>
      </c>
      <c r="M13" s="25">
        <f>_xlfn.XLOOKUP($B13, 'Nationaal op alfabet'!$B$2:$B$343,'Nationaal op alfabet'!N$2:N$343)</f>
        <v>0</v>
      </c>
      <c r="N13" s="25">
        <f>_xlfn.XLOOKUP($B13, 'Nationaal op alfabet'!$B$2:$B$343,'Nationaal op alfabet'!O$2:O$343)</f>
        <v>0.19047619047619047</v>
      </c>
      <c r="O13" s="25">
        <f>_xlfn.XLOOKUP($B13, 'Nationaal op alfabet'!$B$2:$B$343,'Nationaal op alfabet'!P$2:P$343)</f>
        <v>9.5238095238095233E-2</v>
      </c>
      <c r="P13" s="25">
        <f>_xlfn.XLOOKUP($B13, 'Nationaal op alfabet'!$B$2:$B$343,'Nationaal op alfabet'!Q$2:Q$343)</f>
        <v>4.7619047619047616E-2</v>
      </c>
      <c r="Q13" s="25">
        <f>_xlfn.XLOOKUP($B13, 'Nationaal op alfabet'!$B$2:$B$343,'Nationaal op alfabet'!R$2:R$343)</f>
        <v>0.95238095238095233</v>
      </c>
      <c r="R13" s="25">
        <f>_xlfn.XLOOKUP($B13, 'Nationaal op alfabet'!$B$2:$B$343,'Nationaal op alfabet'!S$2:S$343)</f>
        <v>0</v>
      </c>
      <c r="S13" s="25">
        <f>_xlfn.XLOOKUP($B13, 'Nationaal op alfabet'!$B$2:$B$343,'Nationaal op alfabet'!T$2:T$343)</f>
        <v>0</v>
      </c>
    </row>
    <row r="14" spans="1:31">
      <c r="A14" t="s">
        <v>99</v>
      </c>
      <c r="B14" t="s">
        <v>175</v>
      </c>
      <c r="C14" s="7">
        <f>_xlfn.XLOOKUP($B14, 'Nationaal op alfabet'!$B$2:$B$343,'Nationaal op alfabet'!G$2:G$343)</f>
        <v>3.8771241830065359</v>
      </c>
      <c r="D14" s="8">
        <f>_xlfn.XLOOKUP($B14, 'Nationaal op alfabet'!$B$2:$B$343,'Nationaal op alfabet'!E$2:E$343)</f>
        <v>110</v>
      </c>
      <c r="E14" s="8">
        <f>_xlfn.XLOOKUP($B14, 'Per provincie'!C$2:C$343, 'Per provincie'!F$2:F$343)</f>
        <v>7</v>
      </c>
      <c r="F14" s="8">
        <f>_xlfn.XLOOKUP($B14, 'Per provincie'!C$2:C$343, 'Per provincie'!D$2:D$343)</f>
        <v>0</v>
      </c>
      <c r="G14" s="7">
        <f>_xlfn.XLOOKUP($B14, 'Nationaal op alfabet'!$B$2:$B$343,'Nationaal op alfabet'!H$2:H$343)</f>
        <v>7.0882352941176476</v>
      </c>
      <c r="H14" s="7">
        <f>_xlfn.XLOOKUP($B14, 'Nationaal op alfabet'!$B$2:$B$343,'Nationaal op alfabet'!I$2:I$343)</f>
        <v>7.8529411764705879</v>
      </c>
      <c r="I14" s="7">
        <f>_xlfn.XLOOKUP($B14, 'Nationaal op alfabet'!$B$2:$B$343,'Nationaal op alfabet'!J$2:J$343)</f>
        <v>2.2222222222222223</v>
      </c>
      <c r="J14" s="7">
        <f>_xlfn.XLOOKUP($B14, 'Nationaal op alfabet'!$B$2:$B$343,'Nationaal op alfabet'!K$2:K$343)</f>
        <v>0</v>
      </c>
      <c r="K14" s="17">
        <f>_xlfn.XLOOKUP($B14, 'Nationaal op alfabet'!$B$2:$B$343,'Nationaal op alfabet'!L$2:L$343)</f>
        <v>12</v>
      </c>
      <c r="M14" s="25">
        <f>_xlfn.XLOOKUP($B14, 'Nationaal op alfabet'!$B$2:$B$343,'Nationaal op alfabet'!N$2:N$343)</f>
        <v>8.3333333333333329E-2</v>
      </c>
      <c r="N14" s="25">
        <f>_xlfn.XLOOKUP($B14, 'Nationaal op alfabet'!$B$2:$B$343,'Nationaal op alfabet'!O$2:O$343)</f>
        <v>0.25</v>
      </c>
      <c r="O14" s="25">
        <f>_xlfn.XLOOKUP($B14, 'Nationaal op alfabet'!$B$2:$B$343,'Nationaal op alfabet'!P$2:P$343)</f>
        <v>0</v>
      </c>
      <c r="P14" s="25">
        <f>_xlfn.XLOOKUP($B14, 'Nationaal op alfabet'!$B$2:$B$343,'Nationaal op alfabet'!Q$2:Q$343)</f>
        <v>0</v>
      </c>
      <c r="Q14" s="25">
        <f>_xlfn.XLOOKUP($B14, 'Nationaal op alfabet'!$B$2:$B$343,'Nationaal op alfabet'!R$2:R$343)</f>
        <v>0.83333333333333337</v>
      </c>
      <c r="R14" s="25">
        <f>_xlfn.XLOOKUP($B14, 'Nationaal op alfabet'!$B$2:$B$343,'Nationaal op alfabet'!S$2:S$343)</f>
        <v>0</v>
      </c>
      <c r="S14" s="25">
        <f>_xlfn.XLOOKUP($B14, 'Nationaal op alfabet'!$B$2:$B$343,'Nationaal op alfabet'!T$2:T$343)</f>
        <v>0</v>
      </c>
    </row>
    <row r="15" spans="1:31">
      <c r="A15" t="s">
        <v>72</v>
      </c>
      <c r="B15" t="s">
        <v>123</v>
      </c>
      <c r="C15" s="7">
        <f>_xlfn.XLOOKUP($B15, 'Nationaal op alfabet'!$B$2:$B$343,'Nationaal op alfabet'!G$2:G$343)</f>
        <v>3.7398692810457517</v>
      </c>
      <c r="D15" s="8">
        <f>_xlfn.XLOOKUP($B15, 'Nationaal op alfabet'!$B$2:$B$343,'Nationaal op alfabet'!E$2:E$343)</f>
        <v>122</v>
      </c>
      <c r="E15" s="8">
        <f>_xlfn.XLOOKUP($B15, 'Per provincie'!C$2:C$343, 'Per provincie'!F$2:F$343)</f>
        <v>15</v>
      </c>
      <c r="F15" s="8">
        <f>_xlfn.XLOOKUP($B15, 'Per provincie'!C$2:C$343, 'Per provincie'!D$2:D$343)</f>
        <v>0</v>
      </c>
      <c r="G15" s="7">
        <f>_xlfn.XLOOKUP($B15, 'Nationaal op alfabet'!$B$2:$B$343,'Nationaal op alfabet'!H$2:H$343)</f>
        <v>5.2647058823529411</v>
      </c>
      <c r="H15" s="7">
        <f>_xlfn.XLOOKUP($B15, 'Nationaal op alfabet'!$B$2:$B$343,'Nationaal op alfabet'!I$2:I$343)</f>
        <v>8.3235294117647065</v>
      </c>
      <c r="I15" s="7">
        <f>_xlfn.XLOOKUP($B15, 'Nationaal op alfabet'!$B$2:$B$343,'Nationaal op alfabet'!J$2:J$343)</f>
        <v>2.5555555555555558</v>
      </c>
      <c r="J15" s="7">
        <f>_xlfn.XLOOKUP($B15, 'Nationaal op alfabet'!$B$2:$B$343,'Nationaal op alfabet'!K$2:K$343)</f>
        <v>0</v>
      </c>
      <c r="K15" s="17">
        <f>_xlfn.XLOOKUP($B15, 'Nationaal op alfabet'!$B$2:$B$343,'Nationaal op alfabet'!L$2:L$343)</f>
        <v>24</v>
      </c>
      <c r="M15" s="25">
        <f>_xlfn.XLOOKUP($B15, 'Nationaal op alfabet'!$B$2:$B$343,'Nationaal op alfabet'!N$2:N$343)</f>
        <v>0</v>
      </c>
      <c r="N15" s="25">
        <f>_xlfn.XLOOKUP($B15, 'Nationaal op alfabet'!$B$2:$B$343,'Nationaal op alfabet'!O$2:O$343)</f>
        <v>0.33333333333333331</v>
      </c>
      <c r="O15" s="25">
        <f>_xlfn.XLOOKUP($B15, 'Nationaal op alfabet'!$B$2:$B$343,'Nationaal op alfabet'!P$2:P$343)</f>
        <v>4.1666666666666664E-2</v>
      </c>
      <c r="P15" s="25">
        <f>_xlfn.XLOOKUP($B15, 'Nationaal op alfabet'!$B$2:$B$343,'Nationaal op alfabet'!Q$2:Q$343)</f>
        <v>0.125</v>
      </c>
      <c r="Q15" s="25">
        <f>_xlfn.XLOOKUP($B15, 'Nationaal op alfabet'!$B$2:$B$343,'Nationaal op alfabet'!R$2:R$343)</f>
        <v>1</v>
      </c>
      <c r="R15" s="25">
        <f>_xlfn.XLOOKUP($B15, 'Nationaal op alfabet'!$B$2:$B$343,'Nationaal op alfabet'!S$2:S$343)</f>
        <v>0</v>
      </c>
      <c r="S15" s="25">
        <f>_xlfn.XLOOKUP($B15, 'Nationaal op alfabet'!$B$2:$B$343,'Nationaal op alfabet'!T$2:T$343)</f>
        <v>0</v>
      </c>
    </row>
    <row r="16" spans="1:31">
      <c r="A16" t="s">
        <v>72</v>
      </c>
      <c r="B16" t="s">
        <v>309</v>
      </c>
      <c r="C16" s="7">
        <f>_xlfn.XLOOKUP($B16, 'Nationaal op alfabet'!$B$2:$B$343,'Nationaal op alfabet'!G$2:G$343)</f>
        <v>3.7133333333333334</v>
      </c>
      <c r="D16" s="8">
        <f>_xlfn.XLOOKUP($B16, 'Nationaal op alfabet'!$B$2:$B$343,'Nationaal op alfabet'!E$2:E$343)</f>
        <v>126</v>
      </c>
      <c r="E16" s="8">
        <f>_xlfn.XLOOKUP($B16, 'Per provincie'!C$2:C$343, 'Per provincie'!F$2:F$343)</f>
        <v>16</v>
      </c>
      <c r="F16" s="8">
        <f>_xlfn.XLOOKUP($B16, 'Per provincie'!C$2:C$343, 'Per provincie'!D$2:D$343)</f>
        <v>0</v>
      </c>
      <c r="G16" s="7">
        <f>_xlfn.XLOOKUP($B16, 'Nationaal op alfabet'!$B$2:$B$343,'Nationaal op alfabet'!H$2:H$343)</f>
        <v>6.8529411764705888</v>
      </c>
      <c r="H16" s="7">
        <f>_xlfn.XLOOKUP($B16, 'Nationaal op alfabet'!$B$2:$B$343,'Nationaal op alfabet'!I$2:I$343)</f>
        <v>5.6470588235294112</v>
      </c>
      <c r="I16" s="7">
        <f>_xlfn.XLOOKUP($B16, 'Nationaal op alfabet'!$B$2:$B$343,'Nationaal op alfabet'!J$2:J$343)</f>
        <v>3.0333333333333332</v>
      </c>
      <c r="J16" s="7">
        <f>_xlfn.XLOOKUP($B16, 'Nationaal op alfabet'!$B$2:$B$343,'Nationaal op alfabet'!K$2:K$343)</f>
        <v>0</v>
      </c>
      <c r="K16" s="17">
        <f>_xlfn.XLOOKUP($B16, 'Nationaal op alfabet'!$B$2:$B$343,'Nationaal op alfabet'!L$2:L$343)</f>
        <v>20</v>
      </c>
      <c r="M16" s="25">
        <f>_xlfn.XLOOKUP($B16, 'Nationaal op alfabet'!$B$2:$B$343,'Nationaal op alfabet'!N$2:N$343)</f>
        <v>0.05</v>
      </c>
      <c r="N16" s="25">
        <f>_xlfn.XLOOKUP($B16, 'Nationaal op alfabet'!$B$2:$B$343,'Nationaal op alfabet'!O$2:O$343)</f>
        <v>0.45</v>
      </c>
      <c r="O16" s="25">
        <f>_xlfn.XLOOKUP($B16, 'Nationaal op alfabet'!$B$2:$B$343,'Nationaal op alfabet'!P$2:P$343)</f>
        <v>0.1</v>
      </c>
      <c r="P16" s="25">
        <f>_xlfn.XLOOKUP($B16, 'Nationaal op alfabet'!$B$2:$B$343,'Nationaal op alfabet'!Q$2:Q$343)</f>
        <v>0.05</v>
      </c>
      <c r="Q16" s="25">
        <f>_xlfn.XLOOKUP($B16, 'Nationaal op alfabet'!$B$2:$B$343,'Nationaal op alfabet'!R$2:R$343)</f>
        <v>0.95</v>
      </c>
      <c r="R16" s="25">
        <f>_xlfn.XLOOKUP($B16, 'Nationaal op alfabet'!$B$2:$B$343,'Nationaal op alfabet'!S$2:S$343)</f>
        <v>0</v>
      </c>
      <c r="S16" s="25">
        <f>_xlfn.XLOOKUP($B16, 'Nationaal op alfabet'!$B$2:$B$343,'Nationaal op alfabet'!T$2:T$343)</f>
        <v>0</v>
      </c>
    </row>
    <row r="17" spans="1:19">
      <c r="A17" t="s">
        <v>72</v>
      </c>
      <c r="B17" t="s">
        <v>154</v>
      </c>
      <c r="C17" s="7">
        <f>_xlfn.XLOOKUP($B17, 'Nationaal op alfabet'!$B$2:$B$343,'Nationaal op alfabet'!G$2:G$343)</f>
        <v>3.5670231729055262</v>
      </c>
      <c r="D17" s="8">
        <f>_xlfn.XLOOKUP($B17, 'Nationaal op alfabet'!$B$2:$B$343,'Nationaal op alfabet'!E$2:E$343)</f>
        <v>140</v>
      </c>
      <c r="E17" s="8">
        <f>_xlfn.XLOOKUP($B17, 'Per provincie'!C$2:C$343, 'Per provincie'!F$2:F$343)</f>
        <v>18</v>
      </c>
      <c r="F17" s="8">
        <f>_xlfn.XLOOKUP($B17, 'Per provincie'!C$2:C$343, 'Per provincie'!D$2:D$343)</f>
        <v>0</v>
      </c>
      <c r="G17" s="7">
        <f>_xlfn.XLOOKUP($B17, 'Nationaal op alfabet'!$B$2:$B$343,'Nationaal op alfabet'!H$2:H$343)</f>
        <v>7.2352941176470589</v>
      </c>
      <c r="H17" s="7">
        <f>_xlfn.XLOOKUP($B17, 'Nationaal op alfabet'!$B$2:$B$343,'Nationaal op alfabet'!I$2:I$343)</f>
        <v>7.2058823529411766</v>
      </c>
      <c r="I17" s="7">
        <f>_xlfn.XLOOKUP($B17, 'Nationaal op alfabet'!$B$2:$B$343,'Nationaal op alfabet'!J$2:J$343)</f>
        <v>1.696969696969697</v>
      </c>
      <c r="J17" s="7">
        <f>_xlfn.XLOOKUP($B17, 'Nationaal op alfabet'!$B$2:$B$343,'Nationaal op alfabet'!K$2:K$343)</f>
        <v>0</v>
      </c>
      <c r="K17" s="17">
        <f>_xlfn.XLOOKUP($B17, 'Nationaal op alfabet'!$B$2:$B$343,'Nationaal op alfabet'!L$2:L$343)</f>
        <v>11</v>
      </c>
      <c r="M17" s="25">
        <f>_xlfn.XLOOKUP($B17, 'Nationaal op alfabet'!$B$2:$B$343,'Nationaal op alfabet'!N$2:N$343)</f>
        <v>0</v>
      </c>
      <c r="N17" s="25">
        <f>_xlfn.XLOOKUP($B17, 'Nationaal op alfabet'!$B$2:$B$343,'Nationaal op alfabet'!O$2:O$343)</f>
        <v>9.0909090909090912E-2</v>
      </c>
      <c r="O17" s="25">
        <f>_xlfn.XLOOKUP($B17, 'Nationaal op alfabet'!$B$2:$B$343,'Nationaal op alfabet'!P$2:P$343)</f>
        <v>9.0909090909090912E-2</v>
      </c>
      <c r="P17" s="25">
        <f>_xlfn.XLOOKUP($B17, 'Nationaal op alfabet'!$B$2:$B$343,'Nationaal op alfabet'!Q$2:Q$343)</f>
        <v>0</v>
      </c>
      <c r="Q17" s="25">
        <f>_xlfn.XLOOKUP($B17, 'Nationaal op alfabet'!$B$2:$B$343,'Nationaal op alfabet'!R$2:R$343)</f>
        <v>1</v>
      </c>
      <c r="R17" s="25">
        <f>_xlfn.XLOOKUP($B17, 'Nationaal op alfabet'!$B$2:$B$343,'Nationaal op alfabet'!S$2:S$343)</f>
        <v>0</v>
      </c>
      <c r="S17" s="25">
        <f>_xlfn.XLOOKUP($B17, 'Nationaal op alfabet'!$B$2:$B$343,'Nationaal op alfabet'!T$2:T$343)</f>
        <v>0</v>
      </c>
    </row>
    <row r="18" spans="1:19">
      <c r="A18" t="s">
        <v>72</v>
      </c>
      <c r="B18" t="s">
        <v>502</v>
      </c>
      <c r="C18" s="7">
        <f>_xlfn.XLOOKUP($B18, 'Nationaal op alfabet'!$B$2:$B$343,'Nationaal op alfabet'!G$2:G$343)</f>
        <v>3.5285403050108934</v>
      </c>
      <c r="D18" s="8">
        <f>_xlfn.XLOOKUP($B18, 'Nationaal op alfabet'!$B$2:$B$343,'Nationaal op alfabet'!E$2:E$343)</f>
        <v>147</v>
      </c>
      <c r="E18" s="8">
        <f>_xlfn.XLOOKUP($B18, 'Per provincie'!C$2:C$343, 'Per provincie'!F$2:F$343)</f>
        <v>20</v>
      </c>
      <c r="F18" s="8" t="str">
        <f>_xlfn.XLOOKUP($B18, 'Per provincie'!C$2:C$343, 'Per provincie'!D$2:D$343)</f>
        <v>De raad wil dat de gemeente een toilet inbouwt in een fietsenstalling, maar eigenlijk is er meer nodig om te stijgen.</v>
      </c>
      <c r="G18" s="7">
        <f>_xlfn.XLOOKUP($B18, 'Nationaal op alfabet'!$B$2:$B$343,'Nationaal op alfabet'!H$2:H$343)</f>
        <v>3.0294117647058822</v>
      </c>
      <c r="H18" s="7">
        <f>_xlfn.XLOOKUP($B18, 'Nationaal op alfabet'!$B$2:$B$343,'Nationaal op alfabet'!I$2:I$343)</f>
        <v>6.2058823529411766</v>
      </c>
      <c r="I18" s="7">
        <f>_xlfn.XLOOKUP($B18, 'Nationaal op alfabet'!$B$2:$B$343,'Nationaal op alfabet'!J$2:J$343)</f>
        <v>2.7037037037037037</v>
      </c>
      <c r="J18" s="7">
        <f>_xlfn.XLOOKUP($B18, 'Nationaal op alfabet'!$B$2:$B$343,'Nationaal op alfabet'!K$2:K$343)</f>
        <v>3</v>
      </c>
      <c r="K18" s="17">
        <f>_xlfn.XLOOKUP($B18, 'Nationaal op alfabet'!$B$2:$B$343,'Nationaal op alfabet'!L$2:L$343)</f>
        <v>18</v>
      </c>
      <c r="M18" s="25">
        <f>_xlfn.XLOOKUP($B18, 'Nationaal op alfabet'!$B$2:$B$343,'Nationaal op alfabet'!N$2:N$343)</f>
        <v>0</v>
      </c>
      <c r="N18" s="25">
        <f>_xlfn.XLOOKUP($B18, 'Nationaal op alfabet'!$B$2:$B$343,'Nationaal op alfabet'!O$2:O$343)</f>
        <v>0.3888888888888889</v>
      </c>
      <c r="O18" s="25">
        <f>_xlfn.XLOOKUP($B18, 'Nationaal op alfabet'!$B$2:$B$343,'Nationaal op alfabet'!P$2:P$343)</f>
        <v>0.22222222222222221</v>
      </c>
      <c r="P18" s="25">
        <f>_xlfn.XLOOKUP($B18, 'Nationaal op alfabet'!$B$2:$B$343,'Nationaal op alfabet'!Q$2:Q$343)</f>
        <v>0</v>
      </c>
      <c r="Q18" s="25">
        <f>_xlfn.XLOOKUP($B18, 'Nationaal op alfabet'!$B$2:$B$343,'Nationaal op alfabet'!R$2:R$343)</f>
        <v>0.94444444444444442</v>
      </c>
      <c r="R18" s="25">
        <f>_xlfn.XLOOKUP($B18, 'Nationaal op alfabet'!$B$2:$B$343,'Nationaal op alfabet'!S$2:S$343)</f>
        <v>0</v>
      </c>
      <c r="S18" s="25">
        <f>_xlfn.XLOOKUP($B18, 'Nationaal op alfabet'!$B$2:$B$343,'Nationaal op alfabet'!T$2:T$343)</f>
        <v>0</v>
      </c>
    </row>
    <row r="19" spans="1:19">
      <c r="A19" t="s">
        <v>72</v>
      </c>
      <c r="B19" t="s">
        <v>91</v>
      </c>
      <c r="C19" s="7">
        <f>_xlfn.XLOOKUP($B19, 'Nationaal op alfabet'!$B$2:$B$343,'Nationaal op alfabet'!G$2:G$343)</f>
        <v>3.3255117431588017</v>
      </c>
      <c r="D19" s="8">
        <f>_xlfn.XLOOKUP($B19, 'Nationaal op alfabet'!$B$2:$B$343,'Nationaal op alfabet'!E$2:E$343)</f>
        <v>162</v>
      </c>
      <c r="E19" s="8">
        <f>_xlfn.XLOOKUP($B19, 'Per provincie'!C$2:C$343, 'Per provincie'!F$2:F$343)</f>
        <v>23</v>
      </c>
      <c r="F19" s="8">
        <f>_xlfn.XLOOKUP($B19, 'Per provincie'!C$2:C$343, 'Per provincie'!D$2:D$343)</f>
        <v>0</v>
      </c>
      <c r="G19" s="7">
        <f>_xlfn.XLOOKUP($B19, 'Nationaal op alfabet'!$B$2:$B$343,'Nationaal op alfabet'!H$2:H$343)</f>
        <v>4.7058823529411766</v>
      </c>
      <c r="H19" s="7">
        <f>_xlfn.XLOOKUP($B19, 'Nationaal op alfabet'!$B$2:$B$343,'Nationaal op alfabet'!I$2:I$343)</f>
        <v>6.617647058823529</v>
      </c>
      <c r="I19" s="7">
        <f>_xlfn.XLOOKUP($B19, 'Nationaal op alfabet'!$B$2:$B$343,'Nationaal op alfabet'!J$2:J$343)</f>
        <v>2.6520146520146519</v>
      </c>
      <c r="J19" s="7">
        <f>_xlfn.XLOOKUP($B19, 'Nationaal op alfabet'!$B$2:$B$343,'Nationaal op alfabet'!K$2:K$343)</f>
        <v>0</v>
      </c>
      <c r="K19" s="17">
        <f>_xlfn.XLOOKUP($B19, 'Nationaal op alfabet'!$B$2:$B$343,'Nationaal op alfabet'!L$2:L$343)</f>
        <v>91</v>
      </c>
      <c r="M19" s="25">
        <f>_xlfn.XLOOKUP($B19, 'Nationaal op alfabet'!$B$2:$B$343,'Nationaal op alfabet'!N$2:N$343)</f>
        <v>3.2967032967032968E-2</v>
      </c>
      <c r="N19" s="25">
        <f>_xlfn.XLOOKUP($B19, 'Nationaal op alfabet'!$B$2:$B$343,'Nationaal op alfabet'!O$2:O$343)</f>
        <v>0.34065934065934067</v>
      </c>
      <c r="O19" s="25">
        <f>_xlfn.XLOOKUP($B19, 'Nationaal op alfabet'!$B$2:$B$343,'Nationaal op alfabet'!P$2:P$343)</f>
        <v>0.17582417582417584</v>
      </c>
      <c r="P19" s="25">
        <f>_xlfn.XLOOKUP($B19, 'Nationaal op alfabet'!$B$2:$B$343,'Nationaal op alfabet'!Q$2:Q$343)</f>
        <v>4.3956043956043959E-2</v>
      </c>
      <c r="Q19" s="25">
        <f>_xlfn.XLOOKUP($B19, 'Nationaal op alfabet'!$B$2:$B$343,'Nationaal op alfabet'!R$2:R$343)</f>
        <v>0.94505494505494503</v>
      </c>
      <c r="R19" s="25">
        <f>_xlfn.XLOOKUP($B19, 'Nationaal op alfabet'!$B$2:$B$343,'Nationaal op alfabet'!S$2:S$343)</f>
        <v>0</v>
      </c>
      <c r="S19" s="25">
        <f>_xlfn.XLOOKUP($B19, 'Nationaal op alfabet'!$B$2:$B$343,'Nationaal op alfabet'!T$2:T$343)</f>
        <v>0</v>
      </c>
    </row>
    <row r="20" spans="1:19">
      <c r="A20" t="s">
        <v>72</v>
      </c>
      <c r="B20" t="s">
        <v>396</v>
      </c>
      <c r="C20" s="7">
        <f>_xlfn.XLOOKUP($B20, 'Nationaal op alfabet'!$B$2:$B$343,'Nationaal op alfabet'!G$2:G$343)</f>
        <v>3.2014379084967324</v>
      </c>
      <c r="D20" s="8">
        <f>_xlfn.XLOOKUP($B20, 'Nationaal op alfabet'!$B$2:$B$343,'Nationaal op alfabet'!E$2:E$343)</f>
        <v>172</v>
      </c>
      <c r="E20" s="8">
        <f>_xlfn.XLOOKUP($B20, 'Per provincie'!C$2:C$343, 'Per provincie'!F$2:F$343)</f>
        <v>26</v>
      </c>
      <c r="F20" s="8">
        <f>_xlfn.XLOOKUP($B20, 'Per provincie'!C$2:C$343, 'Per provincie'!D$2:D$343)</f>
        <v>0</v>
      </c>
      <c r="G20" s="7">
        <f>_xlfn.XLOOKUP($B20, 'Nationaal op alfabet'!$B$2:$B$343,'Nationaal op alfabet'!H$2:H$343)</f>
        <v>4.7647058823529411</v>
      </c>
      <c r="H20" s="7">
        <f>_xlfn.XLOOKUP($B20, 'Nationaal op alfabet'!$B$2:$B$343,'Nationaal op alfabet'!I$2:I$343)</f>
        <v>6.2647058823529411</v>
      </c>
      <c r="I20" s="7">
        <f>_xlfn.XLOOKUP($B20, 'Nationaal op alfabet'!$B$2:$B$343,'Nationaal op alfabet'!J$2:J$343)</f>
        <v>2.4888888888888889</v>
      </c>
      <c r="J20" s="7">
        <f>_xlfn.XLOOKUP($B20, 'Nationaal op alfabet'!$B$2:$B$343,'Nationaal op alfabet'!K$2:K$343)</f>
        <v>0</v>
      </c>
      <c r="K20" s="17">
        <f>_xlfn.XLOOKUP($B20, 'Nationaal op alfabet'!$B$2:$B$343,'Nationaal op alfabet'!L$2:L$343)</f>
        <v>15</v>
      </c>
      <c r="M20" s="25">
        <f>_xlfn.XLOOKUP($B20, 'Nationaal op alfabet'!$B$2:$B$343,'Nationaal op alfabet'!N$2:N$343)</f>
        <v>0</v>
      </c>
      <c r="N20" s="25">
        <f>_xlfn.XLOOKUP($B20, 'Nationaal op alfabet'!$B$2:$B$343,'Nationaal op alfabet'!O$2:O$343)</f>
        <v>0.26666666666666666</v>
      </c>
      <c r="O20" s="25">
        <f>_xlfn.XLOOKUP($B20, 'Nationaal op alfabet'!$B$2:$B$343,'Nationaal op alfabet'!P$2:P$343)</f>
        <v>0.13333333333333333</v>
      </c>
      <c r="P20" s="25">
        <f>_xlfn.XLOOKUP($B20, 'Nationaal op alfabet'!$B$2:$B$343,'Nationaal op alfabet'!Q$2:Q$343)</f>
        <v>0.26666666666666666</v>
      </c>
      <c r="Q20" s="25">
        <f>_xlfn.XLOOKUP($B20, 'Nationaal op alfabet'!$B$2:$B$343,'Nationaal op alfabet'!R$2:R$343)</f>
        <v>1</v>
      </c>
      <c r="R20" s="25">
        <f>_xlfn.XLOOKUP($B20, 'Nationaal op alfabet'!$B$2:$B$343,'Nationaal op alfabet'!S$2:S$343)</f>
        <v>0</v>
      </c>
      <c r="S20" s="25">
        <f>_xlfn.XLOOKUP($B20, 'Nationaal op alfabet'!$B$2:$B$343,'Nationaal op alfabet'!T$2:T$343)</f>
        <v>0</v>
      </c>
    </row>
    <row r="21" spans="1:19">
      <c r="A21" t="s">
        <v>72</v>
      </c>
      <c r="B21" t="s">
        <v>158</v>
      </c>
      <c r="C21" s="7">
        <f>_xlfn.XLOOKUP($B21, 'Nationaal op alfabet'!$B$2:$B$343,'Nationaal op alfabet'!G$2:G$343)</f>
        <v>3.1490196078431376</v>
      </c>
      <c r="D21" s="8">
        <f>_xlfn.XLOOKUP($B21, 'Nationaal op alfabet'!$B$2:$B$343,'Nationaal op alfabet'!E$2:E$343)</f>
        <v>180</v>
      </c>
      <c r="E21" s="8">
        <f>_xlfn.XLOOKUP($B21, 'Per provincie'!C$2:C$343, 'Per provincie'!F$2:F$343)</f>
        <v>27</v>
      </c>
      <c r="F21" s="8">
        <f>_xlfn.XLOOKUP($B21, 'Per provincie'!C$2:C$343, 'Per provincie'!D$2:D$343)</f>
        <v>0</v>
      </c>
      <c r="G21" s="7">
        <f>_xlfn.XLOOKUP($B21, 'Nationaal op alfabet'!$B$2:$B$343,'Nationaal op alfabet'!H$2:H$343)</f>
        <v>5.882352941176471</v>
      </c>
      <c r="H21" s="7">
        <f>_xlfn.XLOOKUP($B21, 'Nationaal op alfabet'!$B$2:$B$343,'Nationaal op alfabet'!I$2:I$343)</f>
        <v>4.7647058823529411</v>
      </c>
      <c r="I21" s="7">
        <f>_xlfn.XLOOKUP($B21, 'Nationaal op alfabet'!$B$2:$B$343,'Nationaal op alfabet'!J$2:J$343)</f>
        <v>2.5490196078431375</v>
      </c>
      <c r="J21" s="7">
        <f>_xlfn.XLOOKUP($B21, 'Nationaal op alfabet'!$B$2:$B$343,'Nationaal op alfabet'!K$2:K$343)</f>
        <v>0</v>
      </c>
      <c r="K21" s="17">
        <f>_xlfn.XLOOKUP($B21, 'Nationaal op alfabet'!$B$2:$B$343,'Nationaal op alfabet'!L$2:L$343)</f>
        <v>51</v>
      </c>
      <c r="M21" s="25">
        <f>_xlfn.XLOOKUP($B21, 'Nationaal op alfabet'!$B$2:$B$343,'Nationaal op alfabet'!N$2:N$343)</f>
        <v>0</v>
      </c>
      <c r="N21" s="25">
        <f>_xlfn.XLOOKUP($B21, 'Nationaal op alfabet'!$B$2:$B$343,'Nationaal op alfabet'!O$2:O$343)</f>
        <v>0.35294117647058826</v>
      </c>
      <c r="O21" s="25">
        <f>_xlfn.XLOOKUP($B21, 'Nationaal op alfabet'!$B$2:$B$343,'Nationaal op alfabet'!P$2:P$343)</f>
        <v>0.15686274509803921</v>
      </c>
      <c r="P21" s="25">
        <f>_xlfn.XLOOKUP($B21, 'Nationaal op alfabet'!$B$2:$B$343,'Nationaal op alfabet'!Q$2:Q$343)</f>
        <v>5.8823529411764705E-2</v>
      </c>
      <c r="Q21" s="25">
        <f>_xlfn.XLOOKUP($B21, 'Nationaal op alfabet'!$B$2:$B$343,'Nationaal op alfabet'!R$2:R$343)</f>
        <v>0.90196078431372551</v>
      </c>
      <c r="R21" s="25">
        <f>_xlfn.XLOOKUP($B21, 'Nationaal op alfabet'!$B$2:$B$343,'Nationaal op alfabet'!S$2:S$343)</f>
        <v>3.9215686274509803E-2</v>
      </c>
      <c r="S21" s="25">
        <f>_xlfn.XLOOKUP($B21, 'Nationaal op alfabet'!$B$2:$B$343,'Nationaal op alfabet'!T$2:T$343)</f>
        <v>0</v>
      </c>
    </row>
    <row r="22" spans="1:19">
      <c r="A22" t="s">
        <v>72</v>
      </c>
      <c r="B22" t="s">
        <v>297</v>
      </c>
      <c r="C22" s="7">
        <f>_xlfn.XLOOKUP($B22, 'Nationaal op alfabet'!$B$2:$B$343,'Nationaal op alfabet'!G$2:G$343)</f>
        <v>3.088591800356506</v>
      </c>
      <c r="D22" s="8">
        <f>_xlfn.XLOOKUP($B22, 'Nationaal op alfabet'!$B$2:$B$343,'Nationaal op alfabet'!E$2:E$343)</f>
        <v>186</v>
      </c>
      <c r="E22" s="8">
        <f>_xlfn.XLOOKUP($B22, 'Per provincie'!C$2:C$343, 'Per provincie'!F$2:F$343)</f>
        <v>28</v>
      </c>
      <c r="F22" s="8">
        <f>_xlfn.XLOOKUP($B22, 'Per provincie'!C$2:C$343, 'Per provincie'!D$2:D$343)</f>
        <v>0</v>
      </c>
      <c r="G22" s="7">
        <f>_xlfn.XLOOKUP($B22, 'Nationaal op alfabet'!$B$2:$B$343,'Nationaal op alfabet'!H$2:H$343)</f>
        <v>5.8529411764705888</v>
      </c>
      <c r="H22" s="7">
        <f>_xlfn.XLOOKUP($B22, 'Nationaal op alfabet'!$B$2:$B$343,'Nationaal op alfabet'!I$2:I$343)</f>
        <v>5.5294117647058822</v>
      </c>
      <c r="I22" s="7">
        <f>_xlfn.XLOOKUP($B22, 'Nationaal op alfabet'!$B$2:$B$343,'Nationaal op alfabet'!J$2:J$343)</f>
        <v>2.0303030303030303</v>
      </c>
      <c r="J22" s="7">
        <f>_xlfn.XLOOKUP($B22, 'Nationaal op alfabet'!$B$2:$B$343,'Nationaal op alfabet'!K$2:K$343)</f>
        <v>0</v>
      </c>
      <c r="K22" s="17">
        <f>_xlfn.XLOOKUP($B22, 'Nationaal op alfabet'!$B$2:$B$343,'Nationaal op alfabet'!L$2:L$343)</f>
        <v>22</v>
      </c>
      <c r="M22" s="25">
        <f>_xlfn.XLOOKUP($B22, 'Nationaal op alfabet'!$B$2:$B$343,'Nationaal op alfabet'!N$2:N$343)</f>
        <v>0</v>
      </c>
      <c r="N22" s="25">
        <f>_xlfn.XLOOKUP($B22, 'Nationaal op alfabet'!$B$2:$B$343,'Nationaal op alfabet'!O$2:O$343)</f>
        <v>0.18181818181818182</v>
      </c>
      <c r="O22" s="25">
        <f>_xlfn.XLOOKUP($B22, 'Nationaal op alfabet'!$B$2:$B$343,'Nationaal op alfabet'!P$2:P$343)</f>
        <v>0.18181818181818182</v>
      </c>
      <c r="P22" s="25">
        <f>_xlfn.XLOOKUP($B22, 'Nationaal op alfabet'!$B$2:$B$343,'Nationaal op alfabet'!Q$2:Q$343)</f>
        <v>4.5454545454545456E-2</v>
      </c>
      <c r="Q22" s="25">
        <f>_xlfn.XLOOKUP($B22, 'Nationaal op alfabet'!$B$2:$B$343,'Nationaal op alfabet'!R$2:R$343)</f>
        <v>0.95454545454545459</v>
      </c>
      <c r="R22" s="25">
        <f>_xlfn.XLOOKUP($B22, 'Nationaal op alfabet'!$B$2:$B$343,'Nationaal op alfabet'!S$2:S$343)</f>
        <v>0</v>
      </c>
      <c r="S22" s="25">
        <f>_xlfn.XLOOKUP($B22, 'Nationaal op alfabet'!$B$2:$B$343,'Nationaal op alfabet'!T$2:T$343)</f>
        <v>0</v>
      </c>
    </row>
    <row r="23" spans="1:19">
      <c r="A23" t="s">
        <v>72</v>
      </c>
      <c r="B23" t="s">
        <v>270</v>
      </c>
      <c r="C23" s="7">
        <f>_xlfn.XLOOKUP($B23, 'Nationaal op alfabet'!$B$2:$B$343,'Nationaal op alfabet'!G$2:G$343)</f>
        <v>3.0601120448179273</v>
      </c>
      <c r="D23" s="8">
        <f>_xlfn.XLOOKUP($B23, 'Nationaal op alfabet'!$B$2:$B$343,'Nationaal op alfabet'!E$2:E$343)</f>
        <v>189</v>
      </c>
      <c r="E23" s="8">
        <f>_xlfn.XLOOKUP($B23, 'Per provincie'!C$2:C$343, 'Per provincie'!F$2:F$343)</f>
        <v>31</v>
      </c>
      <c r="F23" s="8">
        <f>_xlfn.XLOOKUP($B23, 'Per provincie'!C$2:C$343, 'Per provincie'!D$2:D$343)</f>
        <v>0</v>
      </c>
      <c r="G23" s="7">
        <f>_xlfn.XLOOKUP($B23, 'Nationaal op alfabet'!$B$2:$B$343,'Nationaal op alfabet'!H$2:H$343)</f>
        <v>5.7941176470588243</v>
      </c>
      <c r="H23" s="7">
        <f>_xlfn.XLOOKUP($B23, 'Nationaal op alfabet'!$B$2:$B$343,'Nationaal op alfabet'!I$2:I$343)</f>
        <v>4.0588235294117645</v>
      </c>
      <c r="I23" s="7">
        <f>_xlfn.XLOOKUP($B23, 'Nationaal op alfabet'!$B$2:$B$343,'Nationaal op alfabet'!J$2:J$343)</f>
        <v>2.7238095238095235</v>
      </c>
      <c r="J23" s="7">
        <f>_xlfn.XLOOKUP($B23, 'Nationaal op alfabet'!$B$2:$B$343,'Nationaal op alfabet'!K$2:K$343)</f>
        <v>0</v>
      </c>
      <c r="K23" s="17">
        <f>_xlfn.XLOOKUP($B23, 'Nationaal op alfabet'!$B$2:$B$343,'Nationaal op alfabet'!L$2:L$343)</f>
        <v>70</v>
      </c>
      <c r="M23" s="25">
        <f>_xlfn.XLOOKUP($B23, 'Nationaal op alfabet'!$B$2:$B$343,'Nationaal op alfabet'!N$2:N$343)</f>
        <v>0.11428571428571428</v>
      </c>
      <c r="N23" s="25">
        <f>_xlfn.XLOOKUP($B23, 'Nationaal op alfabet'!$B$2:$B$343,'Nationaal op alfabet'!O$2:O$343)</f>
        <v>0.34285714285714286</v>
      </c>
      <c r="O23" s="25">
        <f>_xlfn.XLOOKUP($B23, 'Nationaal op alfabet'!$B$2:$B$343,'Nationaal op alfabet'!P$2:P$343)</f>
        <v>0.18571428571428572</v>
      </c>
      <c r="P23" s="25">
        <f>_xlfn.XLOOKUP($B23, 'Nationaal op alfabet'!$B$2:$B$343,'Nationaal op alfabet'!Q$2:Q$343)</f>
        <v>4.2857142857142858E-2</v>
      </c>
      <c r="Q23" s="25">
        <f>_xlfn.XLOOKUP($B23, 'Nationaal op alfabet'!$B$2:$B$343,'Nationaal op alfabet'!R$2:R$343)</f>
        <v>0.95714285714285718</v>
      </c>
      <c r="R23" s="25">
        <f>_xlfn.XLOOKUP($B23, 'Nationaal op alfabet'!$B$2:$B$343,'Nationaal op alfabet'!S$2:S$343)</f>
        <v>1.4285714285714285E-2</v>
      </c>
      <c r="S23" s="25">
        <f>_xlfn.XLOOKUP($B23, 'Nationaal op alfabet'!$B$2:$B$343,'Nationaal op alfabet'!T$2:T$343)</f>
        <v>7.1428571428571425E-2</v>
      </c>
    </row>
    <row r="24" spans="1:19">
      <c r="A24" t="s">
        <v>72</v>
      </c>
      <c r="B24" t="s">
        <v>270</v>
      </c>
      <c r="C24" s="7">
        <f>_xlfn.XLOOKUP($B24, 'Nationaal op alfabet'!$B$2:$B$343,'Nationaal op alfabet'!G$2:G$343)</f>
        <v>3.0601120448179273</v>
      </c>
      <c r="D24" s="8">
        <f>_xlfn.XLOOKUP($B24, 'Nationaal op alfabet'!$B$2:$B$343,'Nationaal op alfabet'!E$2:E$343)</f>
        <v>189</v>
      </c>
      <c r="E24" s="8">
        <f>_xlfn.XLOOKUP($B24, 'Per provincie'!C$2:C$343, 'Per provincie'!F$2:F$343)</f>
        <v>31</v>
      </c>
      <c r="F24" s="8">
        <f>_xlfn.XLOOKUP($B24, 'Per provincie'!C$2:C$343, 'Per provincie'!D$2:D$343)</f>
        <v>0</v>
      </c>
      <c r="G24" s="7">
        <f>_xlfn.XLOOKUP($B24, 'Nationaal op alfabet'!$B$2:$B$343,'Nationaal op alfabet'!H$2:H$343)</f>
        <v>5.7941176470588243</v>
      </c>
      <c r="H24" s="7">
        <f>_xlfn.XLOOKUP($B24, 'Nationaal op alfabet'!$B$2:$B$343,'Nationaal op alfabet'!I$2:I$343)</f>
        <v>4.0588235294117645</v>
      </c>
      <c r="I24" s="7">
        <f>_xlfn.XLOOKUP($B24, 'Nationaal op alfabet'!$B$2:$B$343,'Nationaal op alfabet'!J$2:J$343)</f>
        <v>2.7238095238095235</v>
      </c>
      <c r="J24" s="7">
        <f>_xlfn.XLOOKUP($B24, 'Nationaal op alfabet'!$B$2:$B$343,'Nationaal op alfabet'!K$2:K$343)</f>
        <v>0</v>
      </c>
      <c r="K24" s="17">
        <f>_xlfn.XLOOKUP($B24, 'Nationaal op alfabet'!$B$2:$B$343,'Nationaal op alfabet'!L$2:L$343)</f>
        <v>70</v>
      </c>
      <c r="M24" s="25">
        <f>_xlfn.XLOOKUP($B24, 'Nationaal op alfabet'!$B$2:$B$343,'Nationaal op alfabet'!N$2:N$343)</f>
        <v>0.11428571428571428</v>
      </c>
      <c r="N24" s="25">
        <f>_xlfn.XLOOKUP($B24, 'Nationaal op alfabet'!$B$2:$B$343,'Nationaal op alfabet'!O$2:O$343)</f>
        <v>0.34285714285714286</v>
      </c>
      <c r="O24" s="25">
        <f>_xlfn.XLOOKUP($B24, 'Nationaal op alfabet'!$B$2:$B$343,'Nationaal op alfabet'!P$2:P$343)</f>
        <v>0.18571428571428572</v>
      </c>
      <c r="P24" s="25">
        <f>_xlfn.XLOOKUP($B24, 'Nationaal op alfabet'!$B$2:$B$343,'Nationaal op alfabet'!Q$2:Q$343)</f>
        <v>4.2857142857142858E-2</v>
      </c>
      <c r="Q24" s="25">
        <f>_xlfn.XLOOKUP($B24, 'Nationaal op alfabet'!$B$2:$B$343,'Nationaal op alfabet'!R$2:R$343)</f>
        <v>0.95714285714285718</v>
      </c>
      <c r="R24" s="25">
        <f>_xlfn.XLOOKUP($B24, 'Nationaal op alfabet'!$B$2:$B$343,'Nationaal op alfabet'!S$2:S$343)</f>
        <v>1.4285714285714285E-2</v>
      </c>
      <c r="S24" s="25">
        <f>_xlfn.XLOOKUP($B24, 'Nationaal op alfabet'!$B$2:$B$343,'Nationaal op alfabet'!T$2:T$343)</f>
        <v>7.1428571428571425E-2</v>
      </c>
    </row>
    <row r="25" spans="1:19">
      <c r="A25" t="s">
        <v>87</v>
      </c>
      <c r="B25" t="s">
        <v>361</v>
      </c>
      <c r="C25" s="7">
        <f>_xlfn.XLOOKUP($B25, 'Nationaal op alfabet'!$B$2:$B$343,'Nationaal op alfabet'!G$2:G$343)</f>
        <v>3.0444444444444447</v>
      </c>
      <c r="D25" s="8">
        <f>_xlfn.XLOOKUP($B25, 'Nationaal op alfabet'!$B$2:$B$343,'Nationaal op alfabet'!E$2:E$343)</f>
        <v>192</v>
      </c>
      <c r="E25" s="8">
        <f>_xlfn.XLOOKUP($B25, 'Per provincie'!C$2:C$343, 'Per provincie'!F$2:F$343)</f>
        <v>14</v>
      </c>
      <c r="F25" s="8">
        <f>_xlfn.XLOOKUP($B25, 'Per provincie'!C$2:C$343, 'Per provincie'!D$2:D$343)</f>
        <v>0</v>
      </c>
      <c r="G25" s="7">
        <f>_xlfn.XLOOKUP($B25, 'Nationaal op alfabet'!$B$2:$B$343,'Nationaal op alfabet'!H$2:H$343)</f>
        <v>7.5588235294117645</v>
      </c>
      <c r="H25" s="7">
        <f>_xlfn.XLOOKUP($B25, 'Nationaal op alfabet'!$B$2:$B$343,'Nationaal op alfabet'!I$2:I$343)</f>
        <v>3.4411764705882355</v>
      </c>
      <c r="I25" s="7">
        <f>_xlfn.XLOOKUP($B25, 'Nationaal op alfabet'!$B$2:$B$343,'Nationaal op alfabet'!J$2:J$343)</f>
        <v>2.1111111111111112</v>
      </c>
      <c r="J25" s="7">
        <f>_xlfn.XLOOKUP($B25, 'Nationaal op alfabet'!$B$2:$B$343,'Nationaal op alfabet'!K$2:K$343)</f>
        <v>0</v>
      </c>
      <c r="K25" s="17">
        <f>_xlfn.XLOOKUP($B25, 'Nationaal op alfabet'!$B$2:$B$343,'Nationaal op alfabet'!L$2:L$343)</f>
        <v>24</v>
      </c>
      <c r="M25" s="25">
        <f>_xlfn.XLOOKUP($B25, 'Nationaal op alfabet'!$B$2:$B$343,'Nationaal op alfabet'!N$2:N$343)</f>
        <v>0</v>
      </c>
      <c r="N25" s="25">
        <f>_xlfn.XLOOKUP($B25, 'Nationaal op alfabet'!$B$2:$B$343,'Nationaal op alfabet'!O$2:O$343)</f>
        <v>0.25</v>
      </c>
      <c r="O25" s="25">
        <f>_xlfn.XLOOKUP($B25, 'Nationaal op alfabet'!$B$2:$B$343,'Nationaal op alfabet'!P$2:P$343)</f>
        <v>4.1666666666666664E-2</v>
      </c>
      <c r="P25" s="25">
        <f>_xlfn.XLOOKUP($B25, 'Nationaal op alfabet'!$B$2:$B$343,'Nationaal op alfabet'!Q$2:Q$343)</f>
        <v>4.1666666666666664E-2</v>
      </c>
      <c r="Q25" s="25">
        <f>_xlfn.XLOOKUP($B25, 'Nationaal op alfabet'!$B$2:$B$343,'Nationaal op alfabet'!R$2:R$343)</f>
        <v>0.91666666666666663</v>
      </c>
      <c r="R25" s="25">
        <f>_xlfn.XLOOKUP($B25, 'Nationaal op alfabet'!$B$2:$B$343,'Nationaal op alfabet'!S$2:S$343)</f>
        <v>0</v>
      </c>
      <c r="S25" s="25">
        <f>_xlfn.XLOOKUP($B25, 'Nationaal op alfabet'!$B$2:$B$343,'Nationaal op alfabet'!T$2:T$343)</f>
        <v>0</v>
      </c>
    </row>
    <row r="26" spans="1:19">
      <c r="A26" t="s">
        <v>72</v>
      </c>
      <c r="B26" t="s">
        <v>380</v>
      </c>
      <c r="C26" s="7">
        <f>_xlfn.XLOOKUP($B26, 'Nationaal op alfabet'!$B$2:$B$343,'Nationaal op alfabet'!G$2:G$343)</f>
        <v>2.6969834087481148</v>
      </c>
      <c r="D26" s="8">
        <f>_xlfn.XLOOKUP($B26, 'Nationaal op alfabet'!$B$2:$B$343,'Nationaal op alfabet'!E$2:E$343)</f>
        <v>220</v>
      </c>
      <c r="E26" s="8">
        <f>_xlfn.XLOOKUP($B26, 'Per provincie'!C$2:C$343, 'Per provincie'!F$2:F$343)</f>
        <v>34</v>
      </c>
      <c r="F26" s="8" t="str">
        <f>_xlfn.XLOOKUP($B26, 'Per provincie'!C$2:C$343, 'Per provincie'!D$2:D$343)</f>
        <v>De raad wil dat de gemeente ondernemers oproept zijn toilet open te stellen.</v>
      </c>
      <c r="G26" s="7">
        <f>_xlfn.XLOOKUP($B26, 'Nationaal op alfabet'!$B$2:$B$343,'Nationaal op alfabet'!H$2:H$343)</f>
        <v>4.1764705882352944</v>
      </c>
      <c r="H26" s="7">
        <f>_xlfn.XLOOKUP($B26, 'Nationaal op alfabet'!$B$2:$B$343,'Nationaal op alfabet'!I$2:I$343)</f>
        <v>2.7058823529411762</v>
      </c>
      <c r="I26" s="7">
        <f>_xlfn.XLOOKUP($B26, 'Nationaal op alfabet'!$B$2:$B$343,'Nationaal op alfabet'!J$2:J$343)</f>
        <v>2.0512820512820515</v>
      </c>
      <c r="J26" s="7">
        <f>_xlfn.XLOOKUP($B26, 'Nationaal op alfabet'!$B$2:$B$343,'Nationaal op alfabet'!K$2:K$343)</f>
        <v>2.5</v>
      </c>
      <c r="K26" s="17">
        <f>_xlfn.XLOOKUP($B26, 'Nationaal op alfabet'!$B$2:$B$343,'Nationaal op alfabet'!L$2:L$343)</f>
        <v>13</v>
      </c>
      <c r="M26" s="25">
        <f>_xlfn.XLOOKUP($B26, 'Nationaal op alfabet'!$B$2:$B$343,'Nationaal op alfabet'!N$2:N$343)</f>
        <v>0</v>
      </c>
      <c r="N26" s="25">
        <f>_xlfn.XLOOKUP($B26, 'Nationaal op alfabet'!$B$2:$B$343,'Nationaal op alfabet'!O$2:O$343)</f>
        <v>0.23076923076923078</v>
      </c>
      <c r="O26" s="25">
        <f>_xlfn.XLOOKUP($B26, 'Nationaal op alfabet'!$B$2:$B$343,'Nationaal op alfabet'!P$2:P$343)</f>
        <v>7.6923076923076927E-2</v>
      </c>
      <c r="P26" s="25">
        <f>_xlfn.XLOOKUP($B26, 'Nationaal op alfabet'!$B$2:$B$343,'Nationaal op alfabet'!Q$2:Q$343)</f>
        <v>0</v>
      </c>
      <c r="Q26" s="25">
        <f>_xlfn.XLOOKUP($B26, 'Nationaal op alfabet'!$B$2:$B$343,'Nationaal op alfabet'!R$2:R$343)</f>
        <v>0.92307692307692313</v>
      </c>
      <c r="R26" s="25">
        <f>_xlfn.XLOOKUP($B26, 'Nationaal op alfabet'!$B$2:$B$343,'Nationaal op alfabet'!S$2:S$343)</f>
        <v>0</v>
      </c>
      <c r="S26" s="25">
        <f>_xlfn.XLOOKUP($B26, 'Nationaal op alfabet'!$B$2:$B$343,'Nationaal op alfabet'!T$2:T$343)</f>
        <v>0</v>
      </c>
    </row>
    <row r="27" spans="1:19">
      <c r="A27" t="s">
        <v>72</v>
      </c>
      <c r="B27" t="s">
        <v>241</v>
      </c>
      <c r="C27" s="7">
        <f>_xlfn.XLOOKUP($B27, 'Nationaal op alfabet'!$B$2:$B$343,'Nationaal op alfabet'!G$2:G$343)</f>
        <v>2.6862745098039218</v>
      </c>
      <c r="D27" s="8">
        <f>_xlfn.XLOOKUP($B27, 'Nationaal op alfabet'!$B$2:$B$343,'Nationaal op alfabet'!E$2:E$343)</f>
        <v>221</v>
      </c>
      <c r="E27" s="8">
        <f>_xlfn.XLOOKUP($B27, 'Per provincie'!C$2:C$343, 'Per provincie'!F$2:F$343)</f>
        <v>35</v>
      </c>
      <c r="F27" s="8">
        <f>_xlfn.XLOOKUP($B27, 'Per provincie'!C$2:C$343, 'Per provincie'!D$2:D$343)</f>
        <v>0</v>
      </c>
      <c r="G27" s="7">
        <f>_xlfn.XLOOKUP($B27, 'Nationaal op alfabet'!$B$2:$B$343,'Nationaal op alfabet'!H$2:H$343)</f>
        <v>6.2647058823529411</v>
      </c>
      <c r="H27" s="7">
        <f>_xlfn.XLOOKUP($B27, 'Nationaal op alfabet'!$B$2:$B$343,'Nationaal op alfabet'!I$2:I$343)</f>
        <v>2.5</v>
      </c>
      <c r="I27" s="7">
        <f>_xlfn.XLOOKUP($B27, 'Nationaal op alfabet'!$B$2:$B$343,'Nationaal op alfabet'!J$2:J$343)</f>
        <v>2.3333333333333335</v>
      </c>
      <c r="J27" s="7">
        <f>_xlfn.XLOOKUP($B27, 'Nationaal op alfabet'!$B$2:$B$343,'Nationaal op alfabet'!K$2:K$343)</f>
        <v>0</v>
      </c>
      <c r="K27" s="17">
        <f>_xlfn.XLOOKUP($B27, 'Nationaal op alfabet'!$B$2:$B$343,'Nationaal op alfabet'!L$2:L$343)</f>
        <v>14</v>
      </c>
      <c r="M27" s="25">
        <f>_xlfn.XLOOKUP($B27, 'Nationaal op alfabet'!$B$2:$B$343,'Nationaal op alfabet'!N$2:N$343)</f>
        <v>0</v>
      </c>
      <c r="N27" s="25">
        <f>_xlfn.XLOOKUP($B27, 'Nationaal op alfabet'!$B$2:$B$343,'Nationaal op alfabet'!O$2:O$343)</f>
        <v>0.2857142857142857</v>
      </c>
      <c r="O27" s="25">
        <f>_xlfn.XLOOKUP($B27, 'Nationaal op alfabet'!$B$2:$B$343,'Nationaal op alfabet'!P$2:P$343)</f>
        <v>7.1428571428571425E-2</v>
      </c>
      <c r="P27" s="25">
        <f>_xlfn.XLOOKUP($B27, 'Nationaal op alfabet'!$B$2:$B$343,'Nationaal op alfabet'!Q$2:Q$343)</f>
        <v>0</v>
      </c>
      <c r="Q27" s="25">
        <f>_xlfn.XLOOKUP($B27, 'Nationaal op alfabet'!$B$2:$B$343,'Nationaal op alfabet'!R$2:R$343)</f>
        <v>1</v>
      </c>
      <c r="R27" s="25">
        <f>_xlfn.XLOOKUP($B27, 'Nationaal op alfabet'!$B$2:$B$343,'Nationaal op alfabet'!S$2:S$343)</f>
        <v>0</v>
      </c>
      <c r="S27" s="25">
        <f>_xlfn.XLOOKUP($B27, 'Nationaal op alfabet'!$B$2:$B$343,'Nationaal op alfabet'!T$2:T$343)</f>
        <v>0</v>
      </c>
    </row>
    <row r="28" spans="1:19">
      <c r="A28" t="s">
        <v>72</v>
      </c>
      <c r="B28" t="s">
        <v>393</v>
      </c>
      <c r="C28" s="7">
        <f>_xlfn.XLOOKUP($B28, 'Nationaal op alfabet'!$B$2:$B$343,'Nationaal op alfabet'!G$2:G$343)</f>
        <v>2.0723707664884135</v>
      </c>
      <c r="D28" s="8">
        <f>_xlfn.XLOOKUP($B28, 'Nationaal op alfabet'!$B$2:$B$343,'Nationaal op alfabet'!E$2:E$343)</f>
        <v>268</v>
      </c>
      <c r="E28" s="8">
        <f>_xlfn.XLOOKUP($B28, 'Per provincie'!C$2:C$343, 'Per provincie'!F$2:F$343)</f>
        <v>38</v>
      </c>
      <c r="F28" s="8">
        <f>_xlfn.XLOOKUP($B28, 'Per provincie'!C$2:C$343, 'Per provincie'!D$2:D$343)</f>
        <v>0</v>
      </c>
      <c r="G28" s="7">
        <f>_xlfn.XLOOKUP($B28, 'Nationaal op alfabet'!$B$2:$B$343,'Nationaal op alfabet'!H$2:H$343)</f>
        <v>1.6764705882352939</v>
      </c>
      <c r="H28" s="7">
        <f>_xlfn.XLOOKUP($B28, 'Nationaal op alfabet'!$B$2:$B$343,'Nationaal op alfabet'!I$2:I$343)</f>
        <v>1.8823529411764706</v>
      </c>
      <c r="I28" s="7">
        <f>_xlfn.XLOOKUP($B28, 'Nationaal op alfabet'!$B$2:$B$343,'Nationaal op alfabet'!J$2:J$343)</f>
        <v>3.1515151515151518</v>
      </c>
      <c r="J28" s="7">
        <f>_xlfn.XLOOKUP($B28, 'Nationaal op alfabet'!$B$2:$B$343,'Nationaal op alfabet'!K$2:K$343)</f>
        <v>0.5</v>
      </c>
      <c r="K28" s="17">
        <f>_xlfn.XLOOKUP($B28, 'Nationaal op alfabet'!$B$2:$B$343,'Nationaal op alfabet'!L$2:L$343)</f>
        <v>11</v>
      </c>
      <c r="M28" s="25">
        <f>_xlfn.XLOOKUP($B28, 'Nationaal op alfabet'!$B$2:$B$343,'Nationaal op alfabet'!N$2:N$343)</f>
        <v>9.0909090909090912E-2</v>
      </c>
      <c r="N28" s="25">
        <f>_xlfn.XLOOKUP($B28, 'Nationaal op alfabet'!$B$2:$B$343,'Nationaal op alfabet'!O$2:O$343)</f>
        <v>0.45454545454545453</v>
      </c>
      <c r="O28" s="25">
        <f>_xlfn.XLOOKUP($B28, 'Nationaal op alfabet'!$B$2:$B$343,'Nationaal op alfabet'!P$2:P$343)</f>
        <v>9.0909090909090912E-2</v>
      </c>
      <c r="P28" s="25">
        <f>_xlfn.XLOOKUP($B28, 'Nationaal op alfabet'!$B$2:$B$343,'Nationaal op alfabet'!Q$2:Q$343)</f>
        <v>0</v>
      </c>
      <c r="Q28" s="25">
        <f>_xlfn.XLOOKUP($B28, 'Nationaal op alfabet'!$B$2:$B$343,'Nationaal op alfabet'!R$2:R$343)</f>
        <v>0.90909090909090906</v>
      </c>
      <c r="R28" s="25">
        <f>_xlfn.XLOOKUP($B28, 'Nationaal op alfabet'!$B$2:$B$343,'Nationaal op alfabet'!S$2:S$343)</f>
        <v>9.0909090909090912E-2</v>
      </c>
      <c r="S28" s="25">
        <f>_xlfn.XLOOKUP($B28, 'Nationaal op alfabet'!$B$2:$B$343,'Nationaal op alfabet'!T$2:T$343)</f>
        <v>0</v>
      </c>
    </row>
    <row r="29" spans="1:19">
      <c r="A29" t="s">
        <v>99</v>
      </c>
      <c r="B29" t="s">
        <v>264</v>
      </c>
      <c r="C29" s="7">
        <f>_xlfn.XLOOKUP($B29, 'Nationaal op alfabet'!$B$2:$B$343,'Nationaal op alfabet'!G$2:G$343)</f>
        <v>1.9928104575163399</v>
      </c>
      <c r="D29" s="8">
        <f>_xlfn.XLOOKUP($B29, 'Nationaal op alfabet'!$B$2:$B$343,'Nationaal op alfabet'!E$2:E$343)</f>
        <v>276</v>
      </c>
      <c r="E29" s="8">
        <f>_xlfn.XLOOKUP($B29, 'Per provincie'!C$2:C$343, 'Per provincie'!F$2:F$343)</f>
        <v>19</v>
      </c>
      <c r="F29" s="8">
        <f>_xlfn.XLOOKUP($B29, 'Per provincie'!C$2:C$343, 'Per provincie'!D$2:D$343)</f>
        <v>0</v>
      </c>
      <c r="G29" s="7">
        <f>_xlfn.XLOOKUP($B29, 'Nationaal op alfabet'!$B$2:$B$343,'Nationaal op alfabet'!H$2:H$343)</f>
        <v>2.9411764705882355</v>
      </c>
      <c r="H29" s="7">
        <f>_xlfn.XLOOKUP($B29, 'Nationaal op alfabet'!$B$2:$B$343,'Nationaal op alfabet'!I$2:I$343)</f>
        <v>3.9117647058823528</v>
      </c>
      <c r="I29" s="7">
        <f>_xlfn.XLOOKUP($B29, 'Nationaal op alfabet'!$B$2:$B$343,'Nationaal op alfabet'!J$2:J$343)</f>
        <v>1.5555555555555556</v>
      </c>
      <c r="J29" s="7">
        <f>_xlfn.XLOOKUP($B29, 'Nationaal op alfabet'!$B$2:$B$343,'Nationaal op alfabet'!K$2:K$343)</f>
        <v>0</v>
      </c>
      <c r="K29" s="17">
        <f>_xlfn.XLOOKUP($B29, 'Nationaal op alfabet'!$B$2:$B$343,'Nationaal op alfabet'!L$2:L$343)</f>
        <v>3</v>
      </c>
      <c r="M29" s="25">
        <f>_xlfn.XLOOKUP($B29, 'Nationaal op alfabet'!$B$2:$B$343,'Nationaal op alfabet'!N$2:N$343)</f>
        <v>0</v>
      </c>
      <c r="N29" s="25">
        <f>_xlfn.XLOOKUP($B29, 'Nationaal op alfabet'!$B$2:$B$343,'Nationaal op alfabet'!O$2:O$343)</f>
        <v>0</v>
      </c>
      <c r="O29" s="25">
        <f>_xlfn.XLOOKUP($B29, 'Nationaal op alfabet'!$B$2:$B$343,'Nationaal op alfabet'!P$2:P$343)</f>
        <v>0</v>
      </c>
      <c r="P29" s="25">
        <f>_xlfn.XLOOKUP($B29, 'Nationaal op alfabet'!$B$2:$B$343,'Nationaal op alfabet'!Q$2:Q$343)</f>
        <v>0.33333333333333331</v>
      </c>
      <c r="Q29" s="25">
        <f>_xlfn.XLOOKUP($B29, 'Nationaal op alfabet'!$B$2:$B$343,'Nationaal op alfabet'!R$2:R$343)</f>
        <v>1</v>
      </c>
      <c r="R29" s="25">
        <f>_xlfn.XLOOKUP($B29, 'Nationaal op alfabet'!$B$2:$B$343,'Nationaal op alfabet'!S$2:S$343)</f>
        <v>0</v>
      </c>
      <c r="S29" s="25">
        <f>_xlfn.XLOOKUP($B29, 'Nationaal op alfabet'!$B$2:$B$343,'Nationaal op alfabet'!T$2:T$343)</f>
        <v>0</v>
      </c>
    </row>
    <row r="30" spans="1:19">
      <c r="A30" t="s">
        <v>72</v>
      </c>
      <c r="B30" t="s">
        <v>148</v>
      </c>
      <c r="C30" s="7">
        <f>_xlfn.XLOOKUP($B30, 'Nationaal op alfabet'!$B$2:$B$343,'Nationaal op alfabet'!G$2:G$343)</f>
        <v>1.9647058823529413</v>
      </c>
      <c r="D30" s="8">
        <f>_xlfn.XLOOKUP($B30, 'Nationaal op alfabet'!$B$2:$B$343,'Nationaal op alfabet'!E$2:E$343)</f>
        <v>277</v>
      </c>
      <c r="E30" s="8">
        <f>_xlfn.XLOOKUP($B30, 'Per provincie'!C$2:C$343, 'Per provincie'!F$2:F$343)</f>
        <v>39</v>
      </c>
      <c r="F30" s="8">
        <f>_xlfn.XLOOKUP($B30, 'Per provincie'!C$2:C$343, 'Per provincie'!D$2:D$343)</f>
        <v>0</v>
      </c>
      <c r="G30" s="7">
        <f>_xlfn.XLOOKUP($B30, 'Nationaal op alfabet'!$B$2:$B$343,'Nationaal op alfabet'!H$2:H$343)</f>
        <v>2.4411764705882351</v>
      </c>
      <c r="H30" s="7">
        <f>_xlfn.XLOOKUP($B30, 'Nationaal op alfabet'!$B$2:$B$343,'Nationaal op alfabet'!I$2:I$343)</f>
        <v>2.4411764705882351</v>
      </c>
      <c r="I30" s="7">
        <f>_xlfn.XLOOKUP($B30, 'Nationaal op alfabet'!$B$2:$B$343,'Nationaal op alfabet'!J$2:J$343)</f>
        <v>2.4705882352941178</v>
      </c>
      <c r="J30" s="7">
        <f>_xlfn.XLOOKUP($B30, 'Nationaal op alfabet'!$B$2:$B$343,'Nationaal op alfabet'!K$2:K$343)</f>
        <v>0</v>
      </c>
      <c r="K30" s="17">
        <f>_xlfn.XLOOKUP($B30, 'Nationaal op alfabet'!$B$2:$B$343,'Nationaal op alfabet'!L$2:L$343)</f>
        <v>17</v>
      </c>
      <c r="M30" s="25">
        <f>_xlfn.XLOOKUP($B30, 'Nationaal op alfabet'!$B$2:$B$343,'Nationaal op alfabet'!N$2:N$343)</f>
        <v>0</v>
      </c>
      <c r="N30" s="25">
        <f>_xlfn.XLOOKUP($B30, 'Nationaal op alfabet'!$B$2:$B$343,'Nationaal op alfabet'!O$2:O$343)</f>
        <v>0.29411764705882354</v>
      </c>
      <c r="O30" s="25">
        <f>_xlfn.XLOOKUP($B30, 'Nationaal op alfabet'!$B$2:$B$343,'Nationaal op alfabet'!P$2:P$343)</f>
        <v>0.11764705882352941</v>
      </c>
      <c r="P30" s="25">
        <f>_xlfn.XLOOKUP($B30, 'Nationaal op alfabet'!$B$2:$B$343,'Nationaal op alfabet'!Q$2:Q$343)</f>
        <v>5.8823529411764705E-2</v>
      </c>
      <c r="Q30" s="25">
        <f>_xlfn.XLOOKUP($B30, 'Nationaal op alfabet'!$B$2:$B$343,'Nationaal op alfabet'!R$2:R$343)</f>
        <v>1</v>
      </c>
      <c r="R30" s="25">
        <f>_xlfn.XLOOKUP($B30, 'Nationaal op alfabet'!$B$2:$B$343,'Nationaal op alfabet'!S$2:S$343)</f>
        <v>5.8823529411764705E-2</v>
      </c>
      <c r="S30" s="25">
        <f>_xlfn.XLOOKUP($B30, 'Nationaal op alfabet'!$B$2:$B$343,'Nationaal op alfabet'!T$2:T$343)</f>
        <v>0</v>
      </c>
    </row>
    <row r="31" spans="1:19">
      <c r="A31" t="s">
        <v>72</v>
      </c>
      <c r="B31" t="s">
        <v>287</v>
      </c>
      <c r="C31" s="7">
        <f>_xlfn.XLOOKUP($B31, 'Nationaal op alfabet'!$B$2:$B$343,'Nationaal op alfabet'!G$2:G$343)</f>
        <v>1.9380392156862747</v>
      </c>
      <c r="D31" s="8">
        <f>_xlfn.XLOOKUP($B31, 'Nationaal op alfabet'!$B$2:$B$343,'Nationaal op alfabet'!E$2:E$343)</f>
        <v>282</v>
      </c>
      <c r="E31" s="8">
        <f>_xlfn.XLOOKUP($B31, 'Per provincie'!C$2:C$343, 'Per provincie'!F$2:F$343)</f>
        <v>40</v>
      </c>
      <c r="F31" s="8">
        <f>_xlfn.XLOOKUP($B31, 'Per provincie'!C$2:C$343, 'Per provincie'!D$2:D$343)</f>
        <v>0</v>
      </c>
      <c r="G31" s="7">
        <f>_xlfn.XLOOKUP($B31, 'Nationaal op alfabet'!$B$2:$B$343,'Nationaal op alfabet'!H$2:H$343)</f>
        <v>2.7647058823529411</v>
      </c>
      <c r="H31" s="7">
        <f>_xlfn.XLOOKUP($B31, 'Nationaal op alfabet'!$B$2:$B$343,'Nationaal op alfabet'!I$2:I$343)</f>
        <v>3.0588235294117649</v>
      </c>
      <c r="I31" s="7">
        <f>_xlfn.XLOOKUP($B31, 'Nationaal op alfabet'!$B$2:$B$343,'Nationaal op alfabet'!J$2:J$343)</f>
        <v>1.9333333333333333</v>
      </c>
      <c r="J31" s="7">
        <f>_xlfn.XLOOKUP($B31, 'Nationaal op alfabet'!$B$2:$B$343,'Nationaal op alfabet'!K$2:K$343)</f>
        <v>0</v>
      </c>
      <c r="K31" s="17">
        <f>_xlfn.XLOOKUP($B31, 'Nationaal op alfabet'!$B$2:$B$343,'Nationaal op alfabet'!L$2:L$343)</f>
        <v>10</v>
      </c>
      <c r="M31" s="25">
        <f>_xlfn.XLOOKUP($B31, 'Nationaal op alfabet'!$B$2:$B$343,'Nationaal op alfabet'!N$2:N$343)</f>
        <v>0.1</v>
      </c>
      <c r="N31" s="25">
        <f>_xlfn.XLOOKUP($B31, 'Nationaal op alfabet'!$B$2:$B$343,'Nationaal op alfabet'!O$2:O$343)</f>
        <v>0.2</v>
      </c>
      <c r="O31" s="25">
        <f>_xlfn.XLOOKUP($B31, 'Nationaal op alfabet'!$B$2:$B$343,'Nationaal op alfabet'!P$2:P$343)</f>
        <v>0.1</v>
      </c>
      <c r="P31" s="25">
        <f>_xlfn.XLOOKUP($B31, 'Nationaal op alfabet'!$B$2:$B$343,'Nationaal op alfabet'!Q$2:Q$343)</f>
        <v>0</v>
      </c>
      <c r="Q31" s="25">
        <f>_xlfn.XLOOKUP($B31, 'Nationaal op alfabet'!$B$2:$B$343,'Nationaal op alfabet'!R$2:R$343)</f>
        <v>0.9</v>
      </c>
      <c r="R31" s="25">
        <f>_xlfn.XLOOKUP($B31, 'Nationaal op alfabet'!$B$2:$B$343,'Nationaal op alfabet'!S$2:S$343)</f>
        <v>0</v>
      </c>
      <c r="S31" s="25">
        <f>_xlfn.XLOOKUP($B31, 'Nationaal op alfabet'!$B$2:$B$343,'Nationaal op alfabet'!T$2:T$343)</f>
        <v>0.1</v>
      </c>
    </row>
    <row r="32" spans="1:19">
      <c r="A32" t="s">
        <v>72</v>
      </c>
      <c r="B32" t="s">
        <v>155</v>
      </c>
      <c r="C32" s="7">
        <f>_xlfn.XLOOKUP($B32, 'Nationaal op alfabet'!$B$2:$B$343,'Nationaal op alfabet'!G$2:G$343)</f>
        <v>1.5798319327731094</v>
      </c>
      <c r="D32" s="8">
        <f>_xlfn.XLOOKUP($B32, 'Nationaal op alfabet'!$B$2:$B$343,'Nationaal op alfabet'!E$2:E$343)</f>
        <v>305</v>
      </c>
      <c r="E32" s="8">
        <f>_xlfn.XLOOKUP($B32, 'Per provincie'!C$2:C$343, 'Per provincie'!F$2:F$343)</f>
        <v>42</v>
      </c>
      <c r="F32" s="8">
        <f>_xlfn.XLOOKUP($B32, 'Per provincie'!C$2:C$343, 'Per provincie'!D$2:D$343)</f>
        <v>0</v>
      </c>
      <c r="G32" s="7">
        <f>_xlfn.XLOOKUP($B32, 'Nationaal op alfabet'!$B$2:$B$343,'Nationaal op alfabet'!H$2:H$343)</f>
        <v>2.1470588235294117</v>
      </c>
      <c r="H32" s="7">
        <f>_xlfn.XLOOKUP($B32, 'Nationaal op alfabet'!$B$2:$B$343,'Nationaal op alfabet'!I$2:I$343)</f>
        <v>2.3235294117647061</v>
      </c>
      <c r="I32" s="7">
        <f>_xlfn.XLOOKUP($B32, 'Nationaal op alfabet'!$B$2:$B$343,'Nationaal op alfabet'!J$2:J$343)</f>
        <v>1.7142857142857144</v>
      </c>
      <c r="J32" s="7">
        <f>_xlfn.XLOOKUP($B32, 'Nationaal op alfabet'!$B$2:$B$343,'Nationaal op alfabet'!K$2:K$343)</f>
        <v>0</v>
      </c>
      <c r="K32" s="17">
        <f>_xlfn.XLOOKUP($B32, 'Nationaal op alfabet'!$B$2:$B$343,'Nationaal op alfabet'!L$2:L$343)</f>
        <v>7</v>
      </c>
      <c r="M32" s="25">
        <f>_xlfn.XLOOKUP($B32, 'Nationaal op alfabet'!$B$2:$B$343,'Nationaal op alfabet'!N$2:N$343)</f>
        <v>0</v>
      </c>
      <c r="N32" s="25">
        <f>_xlfn.XLOOKUP($B32, 'Nationaal op alfabet'!$B$2:$B$343,'Nationaal op alfabet'!O$2:O$343)</f>
        <v>0.14285714285714285</v>
      </c>
      <c r="O32" s="25">
        <f>_xlfn.XLOOKUP($B32, 'Nationaal op alfabet'!$B$2:$B$343,'Nationaal op alfabet'!P$2:P$343)</f>
        <v>0</v>
      </c>
      <c r="P32" s="25">
        <f>_xlfn.XLOOKUP($B32, 'Nationaal op alfabet'!$B$2:$B$343,'Nationaal op alfabet'!Q$2:Q$343)</f>
        <v>0.14285714285714285</v>
      </c>
      <c r="Q32" s="25">
        <f>_xlfn.XLOOKUP($B32, 'Nationaal op alfabet'!$B$2:$B$343,'Nationaal op alfabet'!R$2:R$343)</f>
        <v>0.8571428571428571</v>
      </c>
      <c r="R32" s="25">
        <f>_xlfn.XLOOKUP($B32, 'Nationaal op alfabet'!$B$2:$B$343,'Nationaal op alfabet'!S$2:S$343)</f>
        <v>0</v>
      </c>
      <c r="S32" s="25">
        <f>_xlfn.XLOOKUP($B32, 'Nationaal op alfabet'!$B$2:$B$343,'Nationaal op alfabet'!T$2:T$343)</f>
        <v>0</v>
      </c>
    </row>
    <row r="33" spans="1:19">
      <c r="A33" t="s">
        <v>72</v>
      </c>
      <c r="B33" t="s">
        <v>306</v>
      </c>
      <c r="C33" s="7">
        <f>_xlfn.XLOOKUP($B33, 'Nationaal op alfabet'!$B$2:$B$343,'Nationaal op alfabet'!G$2:G$343)</f>
        <v>1.4882352941176471</v>
      </c>
      <c r="D33" s="8">
        <f>_xlfn.XLOOKUP($B33, 'Nationaal op alfabet'!$B$2:$B$343,'Nationaal op alfabet'!E$2:E$343)</f>
        <v>311</v>
      </c>
      <c r="E33" s="8">
        <f>_xlfn.XLOOKUP($B33, 'Per provincie'!C$2:C$343, 'Per provincie'!F$2:F$343)</f>
        <v>44</v>
      </c>
      <c r="F33" s="8">
        <f>_xlfn.XLOOKUP($B33, 'Per provincie'!C$2:C$343, 'Per provincie'!D$2:D$343)</f>
        <v>0</v>
      </c>
      <c r="G33" s="7">
        <f>_xlfn.XLOOKUP($B33, 'Nationaal op alfabet'!$B$2:$B$343,'Nationaal op alfabet'!H$2:H$343)</f>
        <v>1.0588235294117647</v>
      </c>
      <c r="H33" s="7">
        <f>_xlfn.XLOOKUP($B33, 'Nationaal op alfabet'!$B$2:$B$343,'Nationaal op alfabet'!I$2:I$343)</f>
        <v>2.3823529411764706</v>
      </c>
      <c r="I33" s="7">
        <f>_xlfn.XLOOKUP($B33, 'Nationaal op alfabet'!$B$2:$B$343,'Nationaal op alfabet'!J$2:J$343)</f>
        <v>2</v>
      </c>
      <c r="J33" s="7">
        <f>_xlfn.XLOOKUP($B33, 'Nationaal op alfabet'!$B$2:$B$343,'Nationaal op alfabet'!K$2:K$343)</f>
        <v>0</v>
      </c>
      <c r="K33" s="17">
        <f>_xlfn.XLOOKUP($B33, 'Nationaal op alfabet'!$B$2:$B$343,'Nationaal op alfabet'!L$2:L$343)</f>
        <v>9</v>
      </c>
      <c r="M33" s="25">
        <f>_xlfn.XLOOKUP($B33, 'Nationaal op alfabet'!$B$2:$B$343,'Nationaal op alfabet'!N$2:N$343)</f>
        <v>0</v>
      </c>
      <c r="N33" s="25">
        <f>_xlfn.XLOOKUP($B33, 'Nationaal op alfabet'!$B$2:$B$343,'Nationaal op alfabet'!O$2:O$343)</f>
        <v>0.22222222222222221</v>
      </c>
      <c r="O33" s="25">
        <f>_xlfn.XLOOKUP($B33, 'Nationaal op alfabet'!$B$2:$B$343,'Nationaal op alfabet'!P$2:P$343)</f>
        <v>0.1111111111111111</v>
      </c>
      <c r="P33" s="25">
        <f>_xlfn.XLOOKUP($B33, 'Nationaal op alfabet'!$B$2:$B$343,'Nationaal op alfabet'!Q$2:Q$343)</f>
        <v>0</v>
      </c>
      <c r="Q33" s="25">
        <f>_xlfn.XLOOKUP($B33, 'Nationaal op alfabet'!$B$2:$B$343,'Nationaal op alfabet'!R$2:R$343)</f>
        <v>0.88888888888888884</v>
      </c>
      <c r="R33" s="25">
        <f>_xlfn.XLOOKUP($B33, 'Nationaal op alfabet'!$B$2:$B$343,'Nationaal op alfabet'!S$2:S$343)</f>
        <v>0</v>
      </c>
      <c r="S33" s="25">
        <f>_xlfn.XLOOKUP($B33, 'Nationaal op alfabet'!$B$2:$B$343,'Nationaal op alfabet'!T$2:T$343)</f>
        <v>0</v>
      </c>
    </row>
    <row r="34" spans="1:19">
      <c r="A34" t="s">
        <v>72</v>
      </c>
      <c r="B34" t="s">
        <v>406</v>
      </c>
      <c r="C34" s="7">
        <f>_xlfn.XLOOKUP($B34, 'Nationaal op alfabet'!$B$2:$B$343,'Nationaal op alfabet'!G$2:G$343)</f>
        <v>1.276470588235294</v>
      </c>
      <c r="D34" s="8">
        <f>_xlfn.XLOOKUP($B34, 'Nationaal op alfabet'!$B$2:$B$343,'Nationaal op alfabet'!E$2:E$343)</f>
        <v>317</v>
      </c>
      <c r="E34" s="8">
        <f>_xlfn.XLOOKUP($B34, 'Per provincie'!C$2:C$343, 'Per provincie'!F$2:F$343)</f>
        <v>45</v>
      </c>
      <c r="F34" s="8">
        <f>_xlfn.XLOOKUP($B34, 'Per provincie'!C$2:C$343, 'Per provincie'!D$2:D$343)</f>
        <v>0</v>
      </c>
      <c r="G34" s="7">
        <f>_xlfn.XLOOKUP($B34, 'Nationaal op alfabet'!$B$2:$B$343,'Nationaal op alfabet'!H$2:H$343)</f>
        <v>0.52941176470588236</v>
      </c>
      <c r="H34" s="7">
        <f>_xlfn.XLOOKUP($B34, 'Nationaal op alfabet'!$B$2:$B$343,'Nationaal op alfabet'!I$2:I$343)</f>
        <v>0.85294117647058831</v>
      </c>
      <c r="I34" s="7">
        <f>_xlfn.XLOOKUP($B34, 'Nationaal op alfabet'!$B$2:$B$343,'Nationaal op alfabet'!J$2:J$343)</f>
        <v>2.5</v>
      </c>
      <c r="J34" s="7">
        <f>_xlfn.XLOOKUP($B34, 'Nationaal op alfabet'!$B$2:$B$343,'Nationaal op alfabet'!K$2:K$343)</f>
        <v>0</v>
      </c>
      <c r="K34" s="17">
        <f>_xlfn.XLOOKUP($B34, 'Nationaal op alfabet'!$B$2:$B$343,'Nationaal op alfabet'!L$2:L$343)</f>
        <v>8</v>
      </c>
      <c r="M34" s="25">
        <f>_xlfn.XLOOKUP($B34, 'Nationaal op alfabet'!$B$2:$B$343,'Nationaal op alfabet'!N$2:N$343)</f>
        <v>0</v>
      </c>
      <c r="N34" s="25">
        <f>_xlfn.XLOOKUP($B34, 'Nationaal op alfabet'!$B$2:$B$343,'Nationaal op alfabet'!O$2:O$343)</f>
        <v>0.375</v>
      </c>
      <c r="O34" s="25">
        <f>_xlfn.XLOOKUP($B34, 'Nationaal op alfabet'!$B$2:$B$343,'Nationaal op alfabet'!P$2:P$343)</f>
        <v>0.125</v>
      </c>
      <c r="P34" s="25">
        <f>_xlfn.XLOOKUP($B34, 'Nationaal op alfabet'!$B$2:$B$343,'Nationaal op alfabet'!Q$2:Q$343)</f>
        <v>0</v>
      </c>
      <c r="Q34" s="25">
        <f>_xlfn.XLOOKUP($B34, 'Nationaal op alfabet'!$B$2:$B$343,'Nationaal op alfabet'!R$2:R$343)</f>
        <v>0.875</v>
      </c>
      <c r="R34" s="25">
        <f>_xlfn.XLOOKUP($B34, 'Nationaal op alfabet'!$B$2:$B$343,'Nationaal op alfabet'!S$2:S$343)</f>
        <v>0</v>
      </c>
      <c r="S34" s="25">
        <f>_xlfn.XLOOKUP($B34, 'Nationaal op alfabet'!$B$2:$B$343,'Nationaal op alfabet'!T$2:T$343)</f>
        <v>0</v>
      </c>
    </row>
    <row r="35" spans="1:19">
      <c r="A35" t="s">
        <v>72</v>
      </c>
      <c r="B35" t="s">
        <v>347</v>
      </c>
      <c r="C35" s="7">
        <f>_xlfn.XLOOKUP($B35, 'Nationaal op alfabet'!$B$2:$B$343,'Nationaal op alfabet'!G$2:G$343)</f>
        <v>1.2431372549019608</v>
      </c>
      <c r="D35" s="8">
        <f>_xlfn.XLOOKUP($B35, 'Nationaal op alfabet'!$B$2:$B$343,'Nationaal op alfabet'!E$2:E$343)</f>
        <v>319</v>
      </c>
      <c r="E35" s="8">
        <f>_xlfn.XLOOKUP($B35, 'Per provincie'!C$2:C$343, 'Per provincie'!F$2:F$343)</f>
        <v>46</v>
      </c>
      <c r="F35" s="8">
        <f>_xlfn.XLOOKUP($B35, 'Per provincie'!C$2:C$343, 'Per provincie'!D$2:D$343)</f>
        <v>0</v>
      </c>
      <c r="G35" s="7">
        <f>_xlfn.XLOOKUP($B35, 'Nationaal op alfabet'!$B$2:$B$343,'Nationaal op alfabet'!H$2:H$343)</f>
        <v>1.4117647058823528</v>
      </c>
      <c r="H35" s="7">
        <f>_xlfn.XLOOKUP($B35, 'Nationaal op alfabet'!$B$2:$B$343,'Nationaal op alfabet'!I$2:I$343)</f>
        <v>0.97058823529411764</v>
      </c>
      <c r="I35" s="7">
        <f>_xlfn.XLOOKUP($B35, 'Nationaal op alfabet'!$B$2:$B$343,'Nationaal op alfabet'!J$2:J$343)</f>
        <v>1.9166666666666667</v>
      </c>
      <c r="J35" s="7">
        <f>_xlfn.XLOOKUP($B35, 'Nationaal op alfabet'!$B$2:$B$343,'Nationaal op alfabet'!K$2:K$343)</f>
        <v>0</v>
      </c>
      <c r="K35" s="17">
        <f>_xlfn.XLOOKUP($B35, 'Nationaal op alfabet'!$B$2:$B$343,'Nationaal op alfabet'!L$2:L$343)</f>
        <v>8</v>
      </c>
      <c r="M35" s="25">
        <f>_xlfn.XLOOKUP($B35, 'Nationaal op alfabet'!$B$2:$B$343,'Nationaal op alfabet'!N$2:N$343)</f>
        <v>0</v>
      </c>
      <c r="N35" s="25">
        <f>_xlfn.XLOOKUP($B35, 'Nationaal op alfabet'!$B$2:$B$343,'Nationaal op alfabet'!O$2:O$343)</f>
        <v>0.125</v>
      </c>
      <c r="O35" s="25">
        <f>_xlfn.XLOOKUP($B35, 'Nationaal op alfabet'!$B$2:$B$343,'Nationaal op alfabet'!P$2:P$343)</f>
        <v>0.125</v>
      </c>
      <c r="P35" s="25">
        <f>_xlfn.XLOOKUP($B35, 'Nationaal op alfabet'!$B$2:$B$343,'Nationaal op alfabet'!Q$2:Q$343)</f>
        <v>0.125</v>
      </c>
      <c r="Q35" s="25">
        <f>_xlfn.XLOOKUP($B35, 'Nationaal op alfabet'!$B$2:$B$343,'Nationaal op alfabet'!R$2:R$343)</f>
        <v>1</v>
      </c>
      <c r="R35" s="25">
        <f>_xlfn.XLOOKUP($B35, 'Nationaal op alfabet'!$B$2:$B$343,'Nationaal op alfabet'!S$2:S$343)</f>
        <v>0</v>
      </c>
      <c r="S35" s="25">
        <f>_xlfn.XLOOKUP($B35, 'Nationaal op alfabet'!$B$2:$B$343,'Nationaal op alfabet'!T$2:T$343)</f>
        <v>0</v>
      </c>
    </row>
    <row r="36" spans="1:19">
      <c r="A36" t="s">
        <v>72</v>
      </c>
      <c r="B36" t="s">
        <v>388</v>
      </c>
      <c r="C36" s="7">
        <f>_xlfn.XLOOKUP($B36, 'Nationaal op alfabet'!$B$2:$B$343,'Nationaal op alfabet'!G$2:G$343)</f>
        <v>1.0921568627450982</v>
      </c>
      <c r="D36" s="8">
        <f>_xlfn.XLOOKUP($B36, 'Nationaal op alfabet'!$B$2:$B$343,'Nationaal op alfabet'!E$2:E$343)</f>
        <v>326</v>
      </c>
      <c r="E36" s="8">
        <f>_xlfn.XLOOKUP($B36, 'Per provincie'!C$2:C$343, 'Per provincie'!F$2:F$343)</f>
        <v>47</v>
      </c>
      <c r="F36" s="8">
        <f>_xlfn.XLOOKUP($B36, 'Per provincie'!C$2:C$343, 'Per provincie'!D$2:D$343)</f>
        <v>0</v>
      </c>
      <c r="G36" s="7">
        <f>_xlfn.XLOOKUP($B36, 'Nationaal op alfabet'!$B$2:$B$343,'Nationaal op alfabet'!H$2:H$343)</f>
        <v>2.2352941176470589</v>
      </c>
      <c r="H36" s="7">
        <f>_xlfn.XLOOKUP($B36, 'Nationaal op alfabet'!$B$2:$B$343,'Nationaal op alfabet'!I$2:I$343)</f>
        <v>0.55882352941176472</v>
      </c>
      <c r="I36" s="7">
        <f>_xlfn.XLOOKUP($B36, 'Nationaal op alfabet'!$B$2:$B$343,'Nationaal op alfabet'!J$2:J$343)</f>
        <v>1.3333333333333333</v>
      </c>
      <c r="J36" s="7">
        <f>_xlfn.XLOOKUP($B36, 'Nationaal op alfabet'!$B$2:$B$343,'Nationaal op alfabet'!K$2:K$343)</f>
        <v>0</v>
      </c>
      <c r="K36" s="17">
        <f>_xlfn.XLOOKUP($B36, 'Nationaal op alfabet'!$B$2:$B$343,'Nationaal op alfabet'!L$2:L$343)</f>
        <v>2</v>
      </c>
      <c r="M36" s="25">
        <f>_xlfn.XLOOKUP($B36, 'Nationaal op alfabet'!$B$2:$B$343,'Nationaal op alfabet'!N$2:N$343)</f>
        <v>0</v>
      </c>
      <c r="N36" s="25">
        <f>_xlfn.XLOOKUP($B36, 'Nationaal op alfabet'!$B$2:$B$343,'Nationaal op alfabet'!O$2:O$343)</f>
        <v>0</v>
      </c>
      <c r="O36" s="25">
        <f>_xlfn.XLOOKUP($B36, 'Nationaal op alfabet'!$B$2:$B$343,'Nationaal op alfabet'!P$2:P$343)</f>
        <v>0</v>
      </c>
      <c r="P36" s="25">
        <f>_xlfn.XLOOKUP($B36, 'Nationaal op alfabet'!$B$2:$B$343,'Nationaal op alfabet'!Q$2:Q$343)</f>
        <v>0</v>
      </c>
      <c r="Q36" s="25">
        <f>_xlfn.XLOOKUP($B36, 'Nationaal op alfabet'!$B$2:$B$343,'Nationaal op alfabet'!R$2:R$343)</f>
        <v>1</v>
      </c>
      <c r="R36" s="25">
        <f>_xlfn.XLOOKUP($B36, 'Nationaal op alfabet'!$B$2:$B$343,'Nationaal op alfabet'!S$2:S$343)</f>
        <v>0</v>
      </c>
      <c r="S36" s="25">
        <f>_xlfn.XLOOKUP($B36, 'Nationaal op alfabet'!$B$2:$B$343,'Nationaal op alfabet'!T$2:T$343)</f>
        <v>0</v>
      </c>
    </row>
    <row r="37" spans="1:19">
      <c r="A37" t="s">
        <v>72</v>
      </c>
      <c r="B37" t="s">
        <v>265</v>
      </c>
      <c r="C37" s="7">
        <f>_xlfn.XLOOKUP($B37, 'Nationaal op alfabet'!$B$2:$B$343,'Nationaal op alfabet'!G$2:G$343)</f>
        <v>0.82156862745098036</v>
      </c>
      <c r="D37" s="8">
        <f>_xlfn.XLOOKUP($B37, 'Nationaal op alfabet'!$B$2:$B$343,'Nationaal op alfabet'!E$2:E$343)</f>
        <v>333</v>
      </c>
      <c r="E37" s="8">
        <f>_xlfn.XLOOKUP($B37, 'Per provincie'!C$2:C$343, 'Per provincie'!F$2:F$343)</f>
        <v>49</v>
      </c>
      <c r="F37" s="8">
        <f>_xlfn.XLOOKUP($B37, 'Per provincie'!C$2:C$343, 'Per provincie'!D$2:D$343)</f>
        <v>0</v>
      </c>
      <c r="G37" s="7">
        <f>_xlfn.XLOOKUP($B37, 'Nationaal op alfabet'!$B$2:$B$343,'Nationaal op alfabet'!H$2:H$343)</f>
        <v>0.97058823529411764</v>
      </c>
      <c r="H37" s="7">
        <f>_xlfn.XLOOKUP($B37, 'Nationaal op alfabet'!$B$2:$B$343,'Nationaal op alfabet'!I$2:I$343)</f>
        <v>0.47058823529411764</v>
      </c>
      <c r="I37" s="7">
        <f>_xlfn.XLOOKUP($B37, 'Nationaal op alfabet'!$B$2:$B$343,'Nationaal op alfabet'!J$2:J$343)</f>
        <v>1.3333333333333333</v>
      </c>
      <c r="J37" s="7">
        <f>_xlfn.XLOOKUP($B37, 'Nationaal op alfabet'!$B$2:$B$343,'Nationaal op alfabet'!K$2:K$343)</f>
        <v>0</v>
      </c>
      <c r="K37" s="17">
        <f>_xlfn.XLOOKUP($B37, 'Nationaal op alfabet'!$B$2:$B$343,'Nationaal op alfabet'!L$2:L$343)</f>
        <v>3</v>
      </c>
      <c r="M37" s="25">
        <f>_xlfn.XLOOKUP($B37, 'Nationaal op alfabet'!$B$2:$B$343,'Nationaal op alfabet'!N$2:N$343)</f>
        <v>0</v>
      </c>
      <c r="N37" s="25">
        <f>_xlfn.XLOOKUP($B37, 'Nationaal op alfabet'!$B$2:$B$343,'Nationaal op alfabet'!O$2:O$343)</f>
        <v>0</v>
      </c>
      <c r="O37" s="25">
        <f>_xlfn.XLOOKUP($B37, 'Nationaal op alfabet'!$B$2:$B$343,'Nationaal op alfabet'!P$2:P$343)</f>
        <v>0</v>
      </c>
      <c r="P37" s="25">
        <f>_xlfn.XLOOKUP($B37, 'Nationaal op alfabet'!$B$2:$B$343,'Nationaal op alfabet'!Q$2:Q$343)</f>
        <v>0</v>
      </c>
      <c r="Q37" s="25">
        <f>_xlfn.XLOOKUP($B37, 'Nationaal op alfabet'!$B$2:$B$343,'Nationaal op alfabet'!R$2:R$343)</f>
        <v>1</v>
      </c>
      <c r="R37" s="25">
        <f>_xlfn.XLOOKUP($B37, 'Nationaal op alfabet'!$B$2:$B$343,'Nationaal op alfabet'!S$2:S$343)</f>
        <v>0</v>
      </c>
      <c r="S37" s="25">
        <f>_xlfn.XLOOKUP($B37, 'Nationaal op alfabet'!$B$2:$B$343,'Nationaal op alfabet'!T$2:T$343)</f>
        <v>0</v>
      </c>
    </row>
    <row r="38" spans="1:19">
      <c r="A38" t="s">
        <v>72</v>
      </c>
      <c r="B38" t="s">
        <v>128</v>
      </c>
      <c r="C38" s="7">
        <f>_xlfn.XLOOKUP($B38, 'Nationaal op alfabet'!$B$2:$B$343,'Nationaal op alfabet'!G$2:G$343)</f>
        <v>0.80980392156862746</v>
      </c>
      <c r="D38" s="8">
        <f>_xlfn.XLOOKUP($B38, 'Nationaal op alfabet'!$B$2:$B$343,'Nationaal op alfabet'!E$2:E$343)</f>
        <v>334</v>
      </c>
      <c r="E38" s="8">
        <f>_xlfn.XLOOKUP($B38, 'Per provincie'!C$2:C$343, 'Per provincie'!F$2:F$343)</f>
        <v>50</v>
      </c>
      <c r="F38" s="8">
        <f>_xlfn.XLOOKUP($B38, 'Per provincie'!C$2:C$343, 'Per provincie'!D$2:D$343)</f>
        <v>0</v>
      </c>
      <c r="G38" s="7">
        <f>_xlfn.XLOOKUP($B38, 'Nationaal op alfabet'!$B$2:$B$343,'Nationaal op alfabet'!H$2:H$343)</f>
        <v>0.5</v>
      </c>
      <c r="H38" s="7">
        <f>_xlfn.XLOOKUP($B38, 'Nationaal op alfabet'!$B$2:$B$343,'Nationaal op alfabet'!I$2:I$343)</f>
        <v>0.88235294117647067</v>
      </c>
      <c r="I38" s="7">
        <f>_xlfn.XLOOKUP($B38, 'Nationaal op alfabet'!$B$2:$B$343,'Nationaal op alfabet'!J$2:J$343)</f>
        <v>1.3333333333333333</v>
      </c>
      <c r="J38" s="7">
        <f>_xlfn.XLOOKUP($B38, 'Nationaal op alfabet'!$B$2:$B$343,'Nationaal op alfabet'!K$2:K$343)</f>
        <v>0</v>
      </c>
      <c r="K38" s="17">
        <f>_xlfn.XLOOKUP($B38, 'Nationaal op alfabet'!$B$2:$B$343,'Nationaal op alfabet'!L$2:L$343)</f>
        <v>5</v>
      </c>
      <c r="M38" s="25">
        <f>_xlfn.XLOOKUP($B38, 'Nationaal op alfabet'!$B$2:$B$343,'Nationaal op alfabet'!N$2:N$343)</f>
        <v>0</v>
      </c>
      <c r="N38" s="25">
        <f>_xlfn.XLOOKUP($B38, 'Nationaal op alfabet'!$B$2:$B$343,'Nationaal op alfabet'!O$2:O$343)</f>
        <v>0</v>
      </c>
      <c r="O38" s="25">
        <f>_xlfn.XLOOKUP($B38, 'Nationaal op alfabet'!$B$2:$B$343,'Nationaal op alfabet'!P$2:P$343)</f>
        <v>0</v>
      </c>
      <c r="P38" s="25">
        <f>_xlfn.XLOOKUP($B38, 'Nationaal op alfabet'!$B$2:$B$343,'Nationaal op alfabet'!Q$2:Q$343)</f>
        <v>0</v>
      </c>
      <c r="Q38" s="25">
        <f>_xlfn.XLOOKUP($B38, 'Nationaal op alfabet'!$B$2:$B$343,'Nationaal op alfabet'!R$2:R$343)</f>
        <v>1</v>
      </c>
      <c r="R38" s="25">
        <f>_xlfn.XLOOKUP($B38, 'Nationaal op alfabet'!$B$2:$B$343,'Nationaal op alfabet'!S$2:S$343)</f>
        <v>0</v>
      </c>
      <c r="S38" s="25">
        <f>_xlfn.XLOOKUP($B38, 'Nationaal op alfabet'!$B$2:$B$343,'Nationaal op alfabet'!T$2:T$343)</f>
        <v>0</v>
      </c>
    </row>
    <row r="39" spans="1:19">
      <c r="A39" t="s">
        <v>72</v>
      </c>
      <c r="B39" t="s">
        <v>318</v>
      </c>
      <c r="C39" s="7">
        <f>_xlfn.XLOOKUP($B39, 'Nationaal op alfabet'!$B$2:$B$343,'Nationaal op alfabet'!G$2:G$343)</f>
        <v>1.1764705882352941E-2</v>
      </c>
      <c r="D39" s="8">
        <f>_xlfn.XLOOKUP($B39, 'Nationaal op alfabet'!$B$2:$B$343,'Nationaal op alfabet'!E$2:E$343)</f>
        <v>340</v>
      </c>
      <c r="E39" s="8">
        <f>_xlfn.XLOOKUP($B39, 'Per provincie'!C$2:C$343, 'Per provincie'!F$2:F$343)</f>
        <v>51</v>
      </c>
      <c r="F39" s="8" t="str">
        <f>_xlfn.XLOOKUP($B39, 'Per provincie'!C$2:C$343, 'Per provincie'!D$2:D$343)</f>
        <v>Rozendaal heeft al jaren geen enkel openbaar toilet en stelt ook het toilet in het gemeentehuis niet open.</v>
      </c>
      <c r="G39" s="7">
        <f>_xlfn.XLOOKUP($B39, 'Nationaal op alfabet'!$B$2:$B$343,'Nationaal op alfabet'!H$2:H$343)</f>
        <v>2.9411764705882353E-2</v>
      </c>
      <c r="H39" s="7">
        <f>_xlfn.XLOOKUP($B39, 'Nationaal op alfabet'!$B$2:$B$343,'Nationaal op alfabet'!I$2:I$343)</f>
        <v>2.9411764705882353E-2</v>
      </c>
      <c r="I39" s="7">
        <f>_xlfn.XLOOKUP($B39, 'Nationaal op alfabet'!$B$2:$B$343,'Nationaal op alfabet'!J$2:J$343)</f>
        <v>0</v>
      </c>
      <c r="J39" s="7">
        <f>_xlfn.XLOOKUP($B39, 'Nationaal op alfabet'!$B$2:$B$343,'Nationaal op alfabet'!K$2:K$343)</f>
        <v>0</v>
      </c>
      <c r="K39" s="17">
        <f>_xlfn.XLOOKUP($B39, 'Nationaal op alfabet'!$B$2:$B$343,'Nationaal op alfabet'!L$2:L$343)</f>
        <v>0</v>
      </c>
      <c r="M39" s="25">
        <f>_xlfn.XLOOKUP($B39, 'Nationaal op alfabet'!$B$2:$B$343,'Nationaal op alfabet'!N$2:N$343)</f>
        <v>0</v>
      </c>
      <c r="N39" s="25">
        <f>_xlfn.XLOOKUP($B39, 'Nationaal op alfabet'!$B$2:$B$343,'Nationaal op alfabet'!O$2:O$343)</f>
        <v>0</v>
      </c>
      <c r="O39" s="25">
        <f>_xlfn.XLOOKUP($B39, 'Nationaal op alfabet'!$B$2:$B$343,'Nationaal op alfabet'!P$2:P$343)</f>
        <v>0</v>
      </c>
      <c r="P39" s="25">
        <f>_xlfn.XLOOKUP($B39, 'Nationaal op alfabet'!$B$2:$B$343,'Nationaal op alfabet'!Q$2:Q$343)</f>
        <v>0</v>
      </c>
      <c r="Q39" s="25">
        <f>_xlfn.XLOOKUP($B39, 'Nationaal op alfabet'!$B$2:$B$343,'Nationaal op alfabet'!R$2:R$343)</f>
        <v>0</v>
      </c>
      <c r="R39" s="25">
        <f>_xlfn.XLOOKUP($B39, 'Nationaal op alfabet'!$B$2:$B$343,'Nationaal op alfabet'!S$2:S$343)</f>
        <v>0</v>
      </c>
      <c r="S39" s="25">
        <f>_xlfn.XLOOKUP($B39, 'Nationaal op alfabet'!$B$2:$B$343,'Nationaal op alfabet'!T$2:T$343)</f>
        <v>0</v>
      </c>
    </row>
  </sheetData>
  <sortState xmlns:xlrd2="http://schemas.microsoft.com/office/spreadsheetml/2017/richdata2" ref="A2:AE39">
    <sortCondition ref="D2:D39"/>
  </sortState>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55AD9-6644-4A4F-B1DD-B40F4BE02099}">
  <dimension ref="A1:V347"/>
  <sheetViews>
    <sheetView topLeftCell="B1" zoomScale="96" zoomScaleNormal="96" workbookViewId="0">
      <pane ySplit="1" topLeftCell="F26" activePane="bottomLeft" state="frozen"/>
      <selection pane="bottomLeft" activeCell="F26" sqref="F26"/>
      <selection activeCell="C1" sqref="C1"/>
    </sheetView>
  </sheetViews>
  <sheetFormatPr defaultColWidth="11" defaultRowHeight="15.95"/>
  <cols>
    <col min="1" max="1" width="15.125" hidden="1" customWidth="1"/>
    <col min="2" max="2" width="29.375" bestFit="1" customWidth="1"/>
    <col min="3" max="3" width="13.375" bestFit="1" customWidth="1"/>
    <col min="4" max="4" width="25.375" bestFit="1" customWidth="1"/>
    <col min="5" max="5" width="16.5" bestFit="1" customWidth="1"/>
    <col min="6" max="6" width="17.5" bestFit="1" customWidth="1"/>
    <col min="7" max="8" width="13.875" customWidth="1"/>
    <col min="9" max="9" width="15.375" customWidth="1"/>
    <col min="10" max="10" width="12.875" customWidth="1"/>
    <col min="11" max="11" width="14.5" customWidth="1"/>
    <col min="12" max="13" width="13.375" customWidth="1"/>
    <col min="14" max="14" width="13.875" bestFit="1" customWidth="1"/>
    <col min="15" max="15" width="18.125" bestFit="1" customWidth="1"/>
    <col min="16" max="16" width="13.875" bestFit="1" customWidth="1"/>
    <col min="17" max="17" width="19" bestFit="1" customWidth="1"/>
    <col min="18" max="18" width="16.625" bestFit="1" customWidth="1"/>
    <col min="19" max="19" width="14.875" bestFit="1" customWidth="1"/>
    <col min="20" max="20" width="11.375" bestFit="1" customWidth="1"/>
  </cols>
  <sheetData>
    <row r="1" spans="1:22" s="18" customFormat="1" ht="51">
      <c r="A1" s="18" t="s">
        <v>43</v>
      </c>
      <c r="B1" s="18" t="s">
        <v>44</v>
      </c>
      <c r="C1" s="18" t="s">
        <v>45</v>
      </c>
      <c r="D1" s="18" t="s">
        <v>46</v>
      </c>
      <c r="E1" s="18" t="s">
        <v>47</v>
      </c>
      <c r="F1" s="18" t="s">
        <v>48</v>
      </c>
      <c r="G1" s="18" t="s">
        <v>49</v>
      </c>
      <c r="H1" s="18" t="s">
        <v>50</v>
      </c>
      <c r="I1" s="18" t="s">
        <v>51</v>
      </c>
      <c r="J1" s="18" t="s">
        <v>52</v>
      </c>
      <c r="K1" s="18" t="s">
        <v>53</v>
      </c>
      <c r="L1" s="18" t="s">
        <v>54</v>
      </c>
      <c r="M1" s="18" t="s">
        <v>55</v>
      </c>
      <c r="N1" s="19" t="s">
        <v>56</v>
      </c>
      <c r="O1" s="19" t="s">
        <v>57</v>
      </c>
      <c r="P1" s="19" t="s">
        <v>58</v>
      </c>
      <c r="Q1" s="19" t="s">
        <v>59</v>
      </c>
      <c r="R1" s="19" t="s">
        <v>60</v>
      </c>
      <c r="S1" s="19" t="s">
        <v>61</v>
      </c>
      <c r="T1" s="19" t="s">
        <v>62</v>
      </c>
      <c r="U1" s="18" t="s">
        <v>44</v>
      </c>
      <c r="V1" s="18" t="s">
        <v>45</v>
      </c>
    </row>
    <row r="2" spans="1:22">
      <c r="A2">
        <v>1</v>
      </c>
      <c r="B2" s="13" t="s">
        <v>63</v>
      </c>
      <c r="C2" t="s">
        <v>64</v>
      </c>
      <c r="D2" s="8">
        <f>_xlfn.XLOOKUP($B2, 'Per provincie'!C$2:C$343, 'Per provincie'!D$2:D$343)</f>
        <v>0</v>
      </c>
      <c r="E2" s="23">
        <v>86</v>
      </c>
      <c r="F2" s="8">
        <f>_xlfn.XLOOKUP($B2, 'Per provincie'!C$2:C$343, 'Per provincie'!F$2:F$343)</f>
        <v>9</v>
      </c>
      <c r="G2" s="22">
        <v>4.0921475699284455</v>
      </c>
      <c r="H2" s="7">
        <v>8.4117647058823533</v>
      </c>
      <c r="I2" s="7">
        <v>4</v>
      </c>
      <c r="J2" s="7">
        <v>2.5244865718799367</v>
      </c>
      <c r="K2" s="7">
        <v>3</v>
      </c>
      <c r="L2">
        <v>211</v>
      </c>
      <c r="M2" s="7"/>
      <c r="N2" s="20">
        <v>8.5308056872037921E-2</v>
      </c>
      <c r="O2" s="20">
        <v>0.27488151658767773</v>
      </c>
      <c r="P2" s="20">
        <v>0.18483412322274881</v>
      </c>
      <c r="Q2" s="20">
        <v>7.582938388625593E-2</v>
      </c>
      <c r="R2" s="20">
        <v>0.93364928909952605</v>
      </c>
      <c r="S2" s="20">
        <v>0</v>
      </c>
      <c r="T2" s="20">
        <v>2.843601895734597E-2</v>
      </c>
      <c r="U2" s="13" t="s">
        <v>63</v>
      </c>
      <c r="V2" t="s">
        <v>64</v>
      </c>
    </row>
    <row r="3" spans="1:22">
      <c r="A3">
        <v>2</v>
      </c>
      <c r="B3" t="s">
        <v>65</v>
      </c>
      <c r="C3" t="s">
        <v>66</v>
      </c>
      <c r="D3" s="8">
        <f>_xlfn.XLOOKUP($B3, 'Per provincie'!C$2:C$343, 'Per provincie'!D$2:D$343)</f>
        <v>0</v>
      </c>
      <c r="E3" s="23">
        <v>232</v>
      </c>
      <c r="F3" s="8">
        <f>_xlfn.XLOOKUP($B3, 'Per provincie'!C$2:C$343, 'Per provincie'!F$2:F$343)</f>
        <v>21</v>
      </c>
      <c r="G3" s="22">
        <v>2.6029067767457863</v>
      </c>
      <c r="H3" s="7">
        <v>3.5</v>
      </c>
      <c r="I3" s="7">
        <v>3.7352941176470589</v>
      </c>
      <c r="J3" s="7">
        <v>2.5146198830409356</v>
      </c>
      <c r="K3" s="7">
        <v>0.75</v>
      </c>
      <c r="L3">
        <v>57</v>
      </c>
      <c r="M3" s="7"/>
      <c r="N3" s="20">
        <v>7.0175438596491224E-2</v>
      </c>
      <c r="O3" s="20">
        <v>0.2807017543859649</v>
      </c>
      <c r="P3" s="20">
        <v>0.15789473684210525</v>
      </c>
      <c r="Q3" s="20">
        <v>7.0175438596491224E-2</v>
      </c>
      <c r="R3" s="20">
        <v>0.98245614035087714</v>
      </c>
      <c r="S3" s="20">
        <v>0</v>
      </c>
      <c r="T3" s="20">
        <v>3.5087719298245612E-2</v>
      </c>
      <c r="U3" t="s">
        <v>65</v>
      </c>
      <c r="V3" t="s">
        <v>66</v>
      </c>
    </row>
    <row r="4" spans="1:22">
      <c r="A4">
        <v>3</v>
      </c>
      <c r="B4" t="s">
        <v>67</v>
      </c>
      <c r="C4" t="s">
        <v>68</v>
      </c>
      <c r="D4" s="8">
        <f>_xlfn.XLOOKUP($B4, 'Per provincie'!C$2:C$343, 'Per provincie'!D$2:D$343)</f>
        <v>0</v>
      </c>
      <c r="E4" s="23">
        <v>137</v>
      </c>
      <c r="F4" s="8">
        <f>_xlfn.XLOOKUP($B4, 'Per provincie'!C$2:C$343, 'Per provincie'!F$2:F$343)</f>
        <v>9</v>
      </c>
      <c r="G4" s="22">
        <v>3.6039215686274511</v>
      </c>
      <c r="H4" s="7">
        <v>3.2941176470588234</v>
      </c>
      <c r="I4" s="7">
        <v>7.4117647058823533</v>
      </c>
      <c r="J4" s="7">
        <v>2.1568627450980391</v>
      </c>
      <c r="K4" s="7">
        <v>3</v>
      </c>
      <c r="L4">
        <v>17</v>
      </c>
      <c r="M4" s="7"/>
      <c r="N4" s="20">
        <v>0</v>
      </c>
      <c r="O4" s="20">
        <v>0.23529411764705882</v>
      </c>
      <c r="P4" s="20">
        <v>0</v>
      </c>
      <c r="Q4" s="20">
        <v>5.8823529411764705E-2</v>
      </c>
      <c r="R4" s="20">
        <v>1</v>
      </c>
      <c r="S4" s="20">
        <v>0</v>
      </c>
      <c r="T4" s="20">
        <v>0</v>
      </c>
      <c r="U4" t="s">
        <v>67</v>
      </c>
      <c r="V4" t="s">
        <v>68</v>
      </c>
    </row>
    <row r="5" spans="1:22">
      <c r="A5">
        <v>4</v>
      </c>
      <c r="B5" t="s">
        <v>69</v>
      </c>
      <c r="C5" t="s">
        <v>70</v>
      </c>
      <c r="D5" s="8" t="str">
        <f>_xlfn.XLOOKUP($B5, 'Per provincie'!C$2:C$343, 'Per provincie'!D$2:D$343)</f>
        <v>De raad wil dat het college opnieuw ondernemers vraagt hun toiletten open te stellen.</v>
      </c>
      <c r="E5" s="23">
        <v>200</v>
      </c>
      <c r="F5" s="8">
        <f>_xlfn.XLOOKUP($B5, 'Per provincie'!C$2:C$343, 'Per provincie'!F$2:F$343)</f>
        <v>28</v>
      </c>
      <c r="G5" s="22">
        <v>2.9182503770739068</v>
      </c>
      <c r="H5" s="7">
        <v>4.4705882352941178</v>
      </c>
      <c r="I5" s="7">
        <v>4.4411764705882355</v>
      </c>
      <c r="J5" s="7">
        <v>1.5897435897435896</v>
      </c>
      <c r="K5" s="7">
        <v>2.5</v>
      </c>
      <c r="L5">
        <v>13</v>
      </c>
      <c r="M5" s="7"/>
      <c r="N5" s="20">
        <v>0</v>
      </c>
      <c r="O5" s="20">
        <v>7.6923076923076927E-2</v>
      </c>
      <c r="P5" s="20">
        <v>0</v>
      </c>
      <c r="Q5" s="20">
        <v>0</v>
      </c>
      <c r="R5" s="20">
        <v>1</v>
      </c>
      <c r="S5" s="20">
        <v>0</v>
      </c>
      <c r="T5" s="20">
        <v>0</v>
      </c>
      <c r="U5" t="s">
        <v>69</v>
      </c>
      <c r="V5" t="s">
        <v>70</v>
      </c>
    </row>
    <row r="6" spans="1:22">
      <c r="A6">
        <v>5</v>
      </c>
      <c r="B6" t="s">
        <v>71</v>
      </c>
      <c r="C6" t="s">
        <v>72</v>
      </c>
      <c r="D6" s="8">
        <f>_xlfn.XLOOKUP($B6, 'Per provincie'!C$2:C$343, 'Per provincie'!D$2:D$343)</f>
        <v>0</v>
      </c>
      <c r="E6" s="23">
        <v>56</v>
      </c>
      <c r="F6" s="8">
        <f>_xlfn.XLOOKUP($B6, 'Per provincie'!C$2:C$343, 'Per provincie'!F$2:F$343)</f>
        <v>7</v>
      </c>
      <c r="G6" s="22">
        <v>4.391087344028521</v>
      </c>
      <c r="H6" s="7">
        <v>8.5294117647058822</v>
      </c>
      <c r="I6" s="7">
        <v>8.9411764705882355</v>
      </c>
      <c r="J6" s="7">
        <v>2.2424242424242427</v>
      </c>
      <c r="K6" s="7">
        <v>0</v>
      </c>
      <c r="L6">
        <v>22</v>
      </c>
      <c r="M6" s="7"/>
      <c r="N6" s="20">
        <v>4.5454545454545456E-2</v>
      </c>
      <c r="O6" s="20">
        <v>0.22727272727272727</v>
      </c>
      <c r="P6" s="20">
        <v>0</v>
      </c>
      <c r="Q6" s="20">
        <v>9.0909090909090912E-2</v>
      </c>
      <c r="R6" s="20">
        <v>0.95454545454545459</v>
      </c>
      <c r="S6" s="20">
        <v>0</v>
      </c>
      <c r="T6" s="20">
        <v>0</v>
      </c>
      <c r="U6" t="s">
        <v>71</v>
      </c>
      <c r="V6" t="s">
        <v>72</v>
      </c>
    </row>
    <row r="7" spans="1:22">
      <c r="A7">
        <v>6</v>
      </c>
      <c r="B7" t="s">
        <v>73</v>
      </c>
      <c r="C7" t="s">
        <v>74</v>
      </c>
      <c r="D7" s="8">
        <f>_xlfn.XLOOKUP($B7, 'Per provincie'!C$2:C$343, 'Per provincie'!D$2:D$343)</f>
        <v>0</v>
      </c>
      <c r="E7" s="23">
        <v>29</v>
      </c>
      <c r="F7" s="8">
        <f>_xlfn.XLOOKUP($B7, 'Per provincie'!C$2:C$343, 'Per provincie'!F$2:F$343)</f>
        <v>5</v>
      </c>
      <c r="G7" s="22">
        <v>4.780392156862745</v>
      </c>
      <c r="H7" s="7">
        <v>9.617647058823529</v>
      </c>
      <c r="I7" s="7">
        <v>9.617647058823529</v>
      </c>
      <c r="J7" s="7">
        <v>2.3333333333333335</v>
      </c>
      <c r="K7" s="7">
        <v>0</v>
      </c>
      <c r="L7">
        <v>36</v>
      </c>
      <c r="M7" s="7"/>
      <c r="N7" s="20">
        <v>0</v>
      </c>
      <c r="O7" s="20">
        <v>0.27777777777777779</v>
      </c>
      <c r="P7" s="20">
        <v>0.19444444444444445</v>
      </c>
      <c r="Q7" s="20">
        <v>2.7777777777777776E-2</v>
      </c>
      <c r="R7" s="20">
        <v>0.94444444444444442</v>
      </c>
      <c r="S7" s="20">
        <v>0</v>
      </c>
      <c r="T7" s="20">
        <v>0</v>
      </c>
      <c r="U7" t="s">
        <v>73</v>
      </c>
      <c r="V7" t="s">
        <v>74</v>
      </c>
    </row>
    <row r="8" spans="1:22">
      <c r="A8">
        <v>7</v>
      </c>
      <c r="B8" t="s">
        <v>75</v>
      </c>
      <c r="C8" t="s">
        <v>64</v>
      </c>
      <c r="D8" s="8" t="str">
        <f>_xlfn.XLOOKUP($B8, 'Per provincie'!C$2:C$343, 'Per provincie'!D$2:D$343)</f>
        <v>Helaas leidt het hoogste percentage openbare toiletten niet tot genoeg punten om hoger op de ranglijst te komen.</v>
      </c>
      <c r="E8" s="23">
        <v>131</v>
      </c>
      <c r="F8" s="8">
        <f>_xlfn.XLOOKUP($B8, 'Per provincie'!C$2:C$343, 'Per provincie'!F$2:F$343)</f>
        <v>19</v>
      </c>
      <c r="G8" s="22">
        <v>3.6773109243697482</v>
      </c>
      <c r="H8" s="7">
        <v>7.9411764705882346</v>
      </c>
      <c r="I8" s="7">
        <v>3.5882352941176472</v>
      </c>
      <c r="J8" s="7">
        <v>3.4285714285714288</v>
      </c>
      <c r="K8" s="7">
        <v>0</v>
      </c>
      <c r="L8">
        <v>7</v>
      </c>
      <c r="M8" s="7"/>
      <c r="N8" s="20">
        <v>0.2857142857142857</v>
      </c>
      <c r="O8" s="20">
        <v>0.2857142857142857</v>
      </c>
      <c r="P8" s="20">
        <v>0.2857142857142857</v>
      </c>
      <c r="Q8" s="20">
        <v>0</v>
      </c>
      <c r="R8" s="20">
        <v>1</v>
      </c>
      <c r="S8" s="20">
        <v>0</v>
      </c>
      <c r="T8" s="20">
        <v>0</v>
      </c>
      <c r="U8" t="s">
        <v>75</v>
      </c>
      <c r="V8" t="s">
        <v>64</v>
      </c>
    </row>
    <row r="9" spans="1:22">
      <c r="A9">
        <v>8</v>
      </c>
      <c r="B9" t="s">
        <v>76</v>
      </c>
      <c r="C9" t="s">
        <v>64</v>
      </c>
      <c r="D9" s="8">
        <f>_xlfn.XLOOKUP($B9, 'Per provincie'!C$2:C$343, 'Per provincie'!D$2:D$343)</f>
        <v>0</v>
      </c>
      <c r="E9" s="23">
        <v>262</v>
      </c>
      <c r="F9" s="8">
        <f>_xlfn.XLOOKUP($B9, 'Per provincie'!C$2:C$343, 'Per provincie'!F$2:F$343)</f>
        <v>45</v>
      </c>
      <c r="G9" s="22">
        <v>2.1560784313725492</v>
      </c>
      <c r="H9" s="7">
        <v>2.3529411764705883</v>
      </c>
      <c r="I9" s="7">
        <v>4.2941176470588234</v>
      </c>
      <c r="J9" s="7">
        <v>2.0666666666666669</v>
      </c>
      <c r="K9" s="7">
        <v>0</v>
      </c>
      <c r="L9">
        <v>10</v>
      </c>
      <c r="M9" s="7"/>
      <c r="N9" s="20">
        <v>0</v>
      </c>
      <c r="O9" s="20">
        <v>0.2</v>
      </c>
      <c r="P9" s="20">
        <v>0.2</v>
      </c>
      <c r="Q9" s="20">
        <v>0</v>
      </c>
      <c r="R9" s="20">
        <v>0.9</v>
      </c>
      <c r="S9" s="20">
        <v>0.1</v>
      </c>
      <c r="T9" s="20">
        <v>0</v>
      </c>
      <c r="U9" t="s">
        <v>76</v>
      </c>
      <c r="V9" t="s">
        <v>64</v>
      </c>
    </row>
    <row r="10" spans="1:22">
      <c r="A10">
        <v>9</v>
      </c>
      <c r="B10" t="s">
        <v>77</v>
      </c>
      <c r="C10" t="s">
        <v>70</v>
      </c>
      <c r="D10" s="8" t="str">
        <f>_xlfn.XLOOKUP($B10, 'Per provincie'!C$2:C$343, 'Per provincie'!D$2:D$343)</f>
        <v>Sinds 2019 staat toiletbeleid bij Alkmaar regelmatig op de agenda.</v>
      </c>
      <c r="E10" s="23">
        <v>23</v>
      </c>
      <c r="F10" s="8">
        <f>_xlfn.XLOOKUP($B10, 'Per provincie'!C$2:C$343, 'Per provincie'!F$2:F$343)</f>
        <v>4</v>
      </c>
      <c r="G10" s="22">
        <v>4.8731601731601737</v>
      </c>
      <c r="H10" s="7">
        <v>8.5</v>
      </c>
      <c r="I10" s="7">
        <v>8.5</v>
      </c>
      <c r="J10" s="7">
        <v>2.4329004329004329</v>
      </c>
      <c r="K10" s="7">
        <v>2.5</v>
      </c>
      <c r="L10">
        <v>77</v>
      </c>
      <c r="M10" s="7"/>
      <c r="N10" s="20">
        <v>6.4935064935064929E-2</v>
      </c>
      <c r="O10" s="20">
        <v>0.27272727272727271</v>
      </c>
      <c r="P10" s="20">
        <v>0.15584415584415584</v>
      </c>
      <c r="Q10" s="20">
        <v>6.4935064935064929E-2</v>
      </c>
      <c r="R10" s="20">
        <v>0.96103896103896103</v>
      </c>
      <c r="S10" s="20">
        <v>1.2987012987012988E-2</v>
      </c>
      <c r="T10" s="20">
        <v>3.896103896103896E-2</v>
      </c>
      <c r="U10" t="s">
        <v>77</v>
      </c>
      <c r="V10" t="s">
        <v>70</v>
      </c>
    </row>
    <row r="11" spans="1:22">
      <c r="A11">
        <v>10</v>
      </c>
      <c r="B11" t="s">
        <v>78</v>
      </c>
      <c r="C11" t="s">
        <v>79</v>
      </c>
      <c r="D11" s="8">
        <f>_xlfn.XLOOKUP($B11, 'Per provincie'!C$2:C$343, 'Per provincie'!D$2:D$343)</f>
        <v>0</v>
      </c>
      <c r="E11" s="23">
        <v>211</v>
      </c>
      <c r="F11" s="8">
        <f>_xlfn.XLOOKUP($B11, 'Per provincie'!C$2:C$343, 'Per provincie'!F$2:F$343)</f>
        <v>23</v>
      </c>
      <c r="G11" s="22">
        <v>2.7917306052855926</v>
      </c>
      <c r="H11" s="7">
        <v>3.4117647058823533</v>
      </c>
      <c r="I11" s="7">
        <v>2.7352941176470589</v>
      </c>
      <c r="J11" s="7">
        <v>2.4057971014492754</v>
      </c>
      <c r="K11" s="7">
        <v>3</v>
      </c>
      <c r="L11">
        <v>23</v>
      </c>
      <c r="M11" s="7"/>
      <c r="N11" s="20">
        <v>0</v>
      </c>
      <c r="O11" s="20">
        <v>0.2608695652173913</v>
      </c>
      <c r="P11" s="20">
        <v>0.2608695652173913</v>
      </c>
      <c r="Q11" s="20">
        <v>0.13043478260869565</v>
      </c>
      <c r="R11" s="20">
        <v>0.95652173913043481</v>
      </c>
      <c r="S11" s="20">
        <v>0</v>
      </c>
      <c r="T11" s="20">
        <v>0</v>
      </c>
      <c r="U11" t="s">
        <v>78</v>
      </c>
      <c r="V11" t="s">
        <v>79</v>
      </c>
    </row>
    <row r="12" spans="1:22">
      <c r="A12">
        <v>11</v>
      </c>
      <c r="B12" t="s">
        <v>80</v>
      </c>
      <c r="C12" t="s">
        <v>81</v>
      </c>
      <c r="D12" s="8" t="str">
        <f>_xlfn.XLOOKUP($B12, 'Per provincie'!C$2:C$343, 'Per provincie'!D$2:D$343)</f>
        <v>De raad wil dat de gemeente aan de slag gaat met toiletbeleid</v>
      </c>
      <c r="E12" s="23">
        <v>261</v>
      </c>
      <c r="F12" s="8">
        <f>_xlfn.XLOOKUP($B12, 'Per provincie'!C$2:C$343, 'Per provincie'!F$2:F$343)</f>
        <v>3</v>
      </c>
      <c r="G12" s="22">
        <v>2.1778280542986428</v>
      </c>
      <c r="H12" s="7">
        <v>1.4117647058823528</v>
      </c>
      <c r="I12" s="7">
        <v>1.3235294117647058</v>
      </c>
      <c r="J12" s="7">
        <v>2.5769230769230771</v>
      </c>
      <c r="K12" s="7">
        <v>3</v>
      </c>
      <c r="L12">
        <v>52</v>
      </c>
      <c r="M12" s="7"/>
      <c r="N12" s="20">
        <v>1.9230769230769232E-2</v>
      </c>
      <c r="O12" s="20">
        <v>0.30769230769230771</v>
      </c>
      <c r="P12" s="20">
        <v>0.19230769230769232</v>
      </c>
      <c r="Q12" s="20">
        <v>7.6923076923076927E-2</v>
      </c>
      <c r="R12" s="20">
        <v>0.98076923076923073</v>
      </c>
      <c r="S12" s="20">
        <v>0</v>
      </c>
      <c r="T12" s="20">
        <v>0</v>
      </c>
      <c r="U12" t="s">
        <v>80</v>
      </c>
      <c r="V12" t="s">
        <v>81</v>
      </c>
    </row>
    <row r="13" spans="1:22">
      <c r="A13">
        <v>12</v>
      </c>
      <c r="B13" t="s">
        <v>82</v>
      </c>
      <c r="C13" t="s">
        <v>64</v>
      </c>
      <c r="D13" s="8" t="str">
        <f>_xlfn.XLOOKUP($B13, 'Per provincie'!C$2:C$343, 'Per provincie'!D$2:D$343)</f>
        <v>De raad blijft aandacht vragen voor openbare toiletten.</v>
      </c>
      <c r="E13" s="23">
        <v>101</v>
      </c>
      <c r="F13" s="8">
        <f>_xlfn.XLOOKUP($B13, 'Per provincie'!C$2:C$343, 'Per provincie'!F$2:F$343)</f>
        <v>11</v>
      </c>
      <c r="G13" s="22">
        <v>3.9650326797385622</v>
      </c>
      <c r="H13" s="7">
        <v>5</v>
      </c>
      <c r="I13" s="7">
        <v>4.8529411764705879</v>
      </c>
      <c r="J13" s="7">
        <v>2.3611111111111112</v>
      </c>
      <c r="K13" s="7">
        <v>5.25</v>
      </c>
      <c r="L13">
        <v>48</v>
      </c>
      <c r="M13" s="7"/>
      <c r="N13" s="20">
        <v>6.25E-2</v>
      </c>
      <c r="O13" s="20">
        <v>0.25</v>
      </c>
      <c r="P13" s="20">
        <v>0.10416666666666667</v>
      </c>
      <c r="Q13" s="20">
        <v>6.25E-2</v>
      </c>
      <c r="R13" s="20">
        <v>0.95833333333333337</v>
      </c>
      <c r="S13" s="20">
        <v>0</v>
      </c>
      <c r="T13" s="20">
        <v>2.0833333333333332E-2</v>
      </c>
      <c r="U13" t="s">
        <v>82</v>
      </c>
      <c r="V13" t="s">
        <v>64</v>
      </c>
    </row>
    <row r="14" spans="1:22">
      <c r="A14">
        <v>13</v>
      </c>
      <c r="B14" t="s">
        <v>83</v>
      </c>
      <c r="C14" t="s">
        <v>66</v>
      </c>
      <c r="D14" s="8">
        <f>_xlfn.XLOOKUP($B14, 'Per provincie'!C$2:C$343, 'Per provincie'!D$2:D$343)</f>
        <v>0</v>
      </c>
      <c r="E14" s="23">
        <v>267</v>
      </c>
      <c r="F14" s="8">
        <f>_xlfn.XLOOKUP($B14, 'Per provincie'!C$2:C$343, 'Per provincie'!F$2:F$343)</f>
        <v>31</v>
      </c>
      <c r="G14" s="22">
        <v>2.0803921568627457</v>
      </c>
      <c r="H14" s="7">
        <v>0.91176470588235292</v>
      </c>
      <c r="I14" s="7">
        <v>4.3235294117647065</v>
      </c>
      <c r="J14" s="7">
        <v>2.3333333333333335</v>
      </c>
      <c r="K14" s="7">
        <v>0.5</v>
      </c>
      <c r="L14">
        <v>4</v>
      </c>
      <c r="M14" s="7"/>
      <c r="N14" s="20">
        <v>0</v>
      </c>
      <c r="O14" s="20">
        <v>0.25</v>
      </c>
      <c r="P14" s="20">
        <v>0.25</v>
      </c>
      <c r="Q14" s="20">
        <v>0</v>
      </c>
      <c r="R14" s="20">
        <v>1</v>
      </c>
      <c r="S14" s="20">
        <v>0</v>
      </c>
      <c r="T14" s="20">
        <v>0</v>
      </c>
      <c r="U14" t="s">
        <v>83</v>
      </c>
      <c r="V14" t="s">
        <v>66</v>
      </c>
    </row>
    <row r="15" spans="1:22">
      <c r="A15">
        <v>14</v>
      </c>
      <c r="B15" t="s">
        <v>84</v>
      </c>
      <c r="C15" t="s">
        <v>66</v>
      </c>
      <c r="D15" s="8">
        <f>_xlfn.XLOOKUP($B15, 'Per provincie'!C$2:C$343, 'Per provincie'!D$2:D$343)</f>
        <v>0</v>
      </c>
      <c r="E15" s="23">
        <v>265</v>
      </c>
      <c r="F15" s="8">
        <f>_xlfn.XLOOKUP($B15, 'Per provincie'!C$2:C$343, 'Per provincie'!F$2:F$343)</f>
        <v>30</v>
      </c>
      <c r="G15" s="22">
        <v>2.0911764705882359</v>
      </c>
      <c r="H15" s="7">
        <v>2.1176470588235294</v>
      </c>
      <c r="I15" s="7">
        <v>2.0882352941176472</v>
      </c>
      <c r="J15" s="7">
        <v>2.375</v>
      </c>
      <c r="K15" s="7">
        <v>1.5</v>
      </c>
      <c r="L15">
        <v>16</v>
      </c>
      <c r="M15" s="7"/>
      <c r="N15" s="20">
        <v>0</v>
      </c>
      <c r="O15" s="20">
        <v>0.25</v>
      </c>
      <c r="P15" s="20">
        <v>0.25</v>
      </c>
      <c r="Q15" s="20">
        <v>6.25E-2</v>
      </c>
      <c r="R15" s="20">
        <v>1</v>
      </c>
      <c r="S15" s="20">
        <v>0</v>
      </c>
      <c r="T15" s="20">
        <v>0</v>
      </c>
      <c r="U15" t="s">
        <v>84</v>
      </c>
      <c r="V15" t="s">
        <v>66</v>
      </c>
    </row>
    <row r="16" spans="1:22">
      <c r="A16">
        <v>15</v>
      </c>
      <c r="B16" t="s">
        <v>85</v>
      </c>
      <c r="C16" t="s">
        <v>74</v>
      </c>
      <c r="D16" s="8" t="str">
        <f>_xlfn.XLOOKUP($B16, 'Per provincie'!C$2:C$343, 'Per provincie'!D$2:D$343)</f>
        <v>Kleine kustgemeente met veel toiletten per persoon en per km2, ondanks grote aantal toeristen. Bijna een derde van de toiletten is toegankelijk.</v>
      </c>
      <c r="E16" s="23">
        <v>22</v>
      </c>
      <c r="F16" s="8">
        <f>_xlfn.XLOOKUP($B16, 'Per provincie'!C$2:C$343, 'Per provincie'!F$2:F$343)</f>
        <v>4</v>
      </c>
      <c r="G16" s="22">
        <v>4.8987616099071207</v>
      </c>
      <c r="H16" s="7">
        <v>9.5588235294117645</v>
      </c>
      <c r="I16" s="7">
        <v>9.882352941176471</v>
      </c>
      <c r="J16" s="7">
        <v>2.5263157894736841</v>
      </c>
      <c r="K16" s="7">
        <v>0</v>
      </c>
      <c r="L16">
        <v>19</v>
      </c>
      <c r="M16" s="7"/>
      <c r="N16" s="20">
        <v>0</v>
      </c>
      <c r="O16" s="20">
        <v>0.31578947368421051</v>
      </c>
      <c r="P16" s="20">
        <v>0.10526315789473684</v>
      </c>
      <c r="Q16" s="20">
        <v>0.10526315789473684</v>
      </c>
      <c r="R16" s="20">
        <v>1</v>
      </c>
      <c r="S16" s="20">
        <v>0</v>
      </c>
      <c r="T16" s="20">
        <v>0</v>
      </c>
      <c r="U16" t="s">
        <v>85</v>
      </c>
      <c r="V16" t="s">
        <v>74</v>
      </c>
    </row>
    <row r="17" spans="1:22">
      <c r="A17">
        <v>16</v>
      </c>
      <c r="B17" t="s">
        <v>86</v>
      </c>
      <c r="C17" t="s">
        <v>87</v>
      </c>
      <c r="D17" s="8" t="str">
        <f>_xlfn.XLOOKUP($B17, 'Per provincie'!C$2:C$343, 'Per provincie'!D$2:D$343)</f>
        <v>Deze gemeente heeft ambitieuze plannen en wil nog vijf openbare toiletten openen, naast de structurele aandacht die ze heeft voor openstelling van toiletten.</v>
      </c>
      <c r="E17" s="23">
        <v>1</v>
      </c>
      <c r="F17" s="8">
        <f>_xlfn.XLOOKUP($B17, 'Per provincie'!C$2:C$343, 'Per provincie'!F$2:F$343)</f>
        <v>1</v>
      </c>
      <c r="G17" s="22">
        <v>6.3007302231237325</v>
      </c>
      <c r="H17" s="7">
        <v>9.4705882352941178</v>
      </c>
      <c r="I17" s="7">
        <v>9.0882352941176467</v>
      </c>
      <c r="J17" s="7">
        <v>1.9724137931034482</v>
      </c>
      <c r="K17" s="7">
        <v>9</v>
      </c>
      <c r="L17">
        <v>145</v>
      </c>
      <c r="M17" s="7"/>
      <c r="N17" s="20">
        <v>2.0689655172413793E-2</v>
      </c>
      <c r="O17" s="20">
        <v>0.18620689655172415</v>
      </c>
      <c r="P17" s="20">
        <v>0.11724137931034483</v>
      </c>
      <c r="Q17" s="20">
        <v>2.7586206896551724E-2</v>
      </c>
      <c r="R17" s="20">
        <v>0.93793103448275861</v>
      </c>
      <c r="S17" s="20">
        <v>6.8965517241379309E-3</v>
      </c>
      <c r="T17" s="20">
        <v>2.0689655172413793E-2</v>
      </c>
      <c r="U17" t="s">
        <v>86</v>
      </c>
      <c r="V17" t="s">
        <v>87</v>
      </c>
    </row>
    <row r="18" spans="1:22">
      <c r="A18">
        <v>17</v>
      </c>
      <c r="B18" t="s">
        <v>88</v>
      </c>
      <c r="C18" t="s">
        <v>70</v>
      </c>
      <c r="D18" s="8">
        <f>_xlfn.XLOOKUP($B18, 'Per provincie'!C$2:C$343, 'Per provincie'!D$2:D$343)</f>
        <v>0</v>
      </c>
      <c r="E18" s="23">
        <v>292</v>
      </c>
      <c r="F18" s="8">
        <f>_xlfn.XLOOKUP($B18, 'Per provincie'!C$2:C$343, 'Per provincie'!F$2:F$343)</f>
        <v>41</v>
      </c>
      <c r="G18" s="22">
        <v>1.8501176470588236</v>
      </c>
      <c r="H18" s="7">
        <v>2.1764705882352944</v>
      </c>
      <c r="I18" s="7">
        <v>1.7941176470588236</v>
      </c>
      <c r="J18" s="7">
        <v>2.64</v>
      </c>
      <c r="K18" s="7">
        <v>0</v>
      </c>
      <c r="L18">
        <v>25</v>
      </c>
      <c r="M18" s="7"/>
      <c r="N18" s="20">
        <v>0.08</v>
      </c>
      <c r="O18" s="20">
        <v>0.28000000000000003</v>
      </c>
      <c r="P18" s="20">
        <v>0.28000000000000003</v>
      </c>
      <c r="Q18" s="20">
        <v>0.08</v>
      </c>
      <c r="R18" s="20">
        <v>0.88</v>
      </c>
      <c r="S18" s="20">
        <v>0.04</v>
      </c>
      <c r="T18" s="20">
        <v>0</v>
      </c>
      <c r="U18" t="s">
        <v>88</v>
      </c>
      <c r="V18" t="s">
        <v>70</v>
      </c>
    </row>
    <row r="19" spans="1:22">
      <c r="A19">
        <v>18</v>
      </c>
      <c r="B19" t="s">
        <v>89</v>
      </c>
      <c r="C19" t="s">
        <v>70</v>
      </c>
      <c r="D19" s="8" t="str">
        <f>_xlfn.XLOOKUP($B19, 'Per provincie'!C$2:C$343, 'Per provincie'!D$2:D$343)</f>
        <v>Amsterdam trekt zes miljoen uit om openbare toiletten in de parken te plaatsen de komende jaren. De helft van haar toiletten is al openbaar, helaas is de helft daarvan wel urinoir, wat tot weinig punten voor kwaliteit leidt. De stad heeft in vergelijking tot het aantal inwoners en verblijfstoeristen ook weinig opengestelde toiletten.</v>
      </c>
      <c r="E19" s="23">
        <v>31</v>
      </c>
      <c r="F19" s="8">
        <f>_xlfn.XLOOKUP($B19, 'Per provincie'!C$2:C$343, 'Per provincie'!F$2:F$343)</f>
        <v>5</v>
      </c>
      <c r="G19" s="22">
        <v>4.7709995886466476</v>
      </c>
      <c r="H19" s="7">
        <v>6.7941176470588243</v>
      </c>
      <c r="I19" s="7">
        <v>2.5294117647058822</v>
      </c>
      <c r="J19" s="7">
        <v>3.2657342657342654</v>
      </c>
      <c r="K19" s="7">
        <v>8</v>
      </c>
      <c r="L19">
        <v>286</v>
      </c>
      <c r="M19" s="7"/>
      <c r="N19" s="20">
        <v>0.51398601398601396</v>
      </c>
      <c r="O19" s="20">
        <v>0.28321678321678323</v>
      </c>
      <c r="P19" s="20">
        <v>6.2937062937062943E-2</v>
      </c>
      <c r="Q19" s="20">
        <v>3.8461538461538464E-2</v>
      </c>
      <c r="R19" s="20">
        <v>0.97202797202797198</v>
      </c>
      <c r="S19" s="20">
        <v>3.4965034965034965E-3</v>
      </c>
      <c r="T19" s="20">
        <v>0.22727272727272727</v>
      </c>
      <c r="U19" t="s">
        <v>89</v>
      </c>
      <c r="V19" t="s">
        <v>70</v>
      </c>
    </row>
    <row r="20" spans="1:22">
      <c r="A20">
        <v>19</v>
      </c>
      <c r="B20" t="s">
        <v>90</v>
      </c>
      <c r="C20" t="s">
        <v>72</v>
      </c>
      <c r="D20" s="8">
        <f>_xlfn.XLOOKUP($B20, 'Per provincie'!C$2:C$343, 'Per provincie'!D$2:D$343)</f>
        <v>0</v>
      </c>
      <c r="E20" s="23">
        <v>188</v>
      </c>
      <c r="F20" s="8">
        <f>_xlfn.XLOOKUP($B20, 'Per provincie'!C$2:C$343, 'Per provincie'!F$2:F$343)</f>
        <v>30</v>
      </c>
      <c r="G20" s="22">
        <v>3.0771610052471692</v>
      </c>
      <c r="H20" s="7">
        <v>3.9117647058823528</v>
      </c>
      <c r="I20" s="7">
        <v>4.9411764705882355</v>
      </c>
      <c r="J20" s="7">
        <v>2.516431924882629</v>
      </c>
      <c r="K20" s="7">
        <v>1.5</v>
      </c>
      <c r="L20">
        <v>71</v>
      </c>
      <c r="M20" s="7"/>
      <c r="N20" s="20">
        <v>0.11267605633802817</v>
      </c>
      <c r="O20" s="20">
        <v>0.26760563380281688</v>
      </c>
      <c r="P20" s="20">
        <v>0.11267605633802817</v>
      </c>
      <c r="Q20" s="20">
        <v>7.0422535211267609E-2</v>
      </c>
      <c r="R20" s="20">
        <v>0.94366197183098588</v>
      </c>
      <c r="S20" s="20">
        <v>1.4084507042253521E-2</v>
      </c>
      <c r="T20" s="20">
        <v>4.2253521126760563E-2</v>
      </c>
      <c r="U20" t="s">
        <v>90</v>
      </c>
      <c r="V20" t="s">
        <v>72</v>
      </c>
    </row>
    <row r="21" spans="1:22">
      <c r="A21">
        <v>20</v>
      </c>
      <c r="B21" t="s">
        <v>91</v>
      </c>
      <c r="C21" t="s">
        <v>72</v>
      </c>
      <c r="D21" s="8">
        <f>_xlfn.XLOOKUP($B21, 'Per provincie'!C$2:C$343, 'Per provincie'!D$2:D$343)</f>
        <v>0</v>
      </c>
      <c r="E21" s="23">
        <v>162</v>
      </c>
      <c r="F21" s="8">
        <f>_xlfn.XLOOKUP($B21, 'Per provincie'!C$2:C$343, 'Per provincie'!F$2:F$343)</f>
        <v>23</v>
      </c>
      <c r="G21" s="22">
        <v>3.3255117431588017</v>
      </c>
      <c r="H21" s="7">
        <v>4.7058823529411766</v>
      </c>
      <c r="I21" s="7">
        <v>6.617647058823529</v>
      </c>
      <c r="J21" s="7">
        <v>2.6520146520146519</v>
      </c>
      <c r="K21" s="7">
        <v>0</v>
      </c>
      <c r="L21">
        <v>91</v>
      </c>
      <c r="M21" s="7"/>
      <c r="N21" s="20">
        <v>3.2967032967032968E-2</v>
      </c>
      <c r="O21" s="20">
        <v>0.34065934065934067</v>
      </c>
      <c r="P21" s="20">
        <v>0.17582417582417584</v>
      </c>
      <c r="Q21" s="20">
        <v>4.3956043956043959E-2</v>
      </c>
      <c r="R21" s="20">
        <v>0.94505494505494503</v>
      </c>
      <c r="S21" s="20">
        <v>0</v>
      </c>
      <c r="T21" s="20">
        <v>0</v>
      </c>
      <c r="U21" t="s">
        <v>91</v>
      </c>
      <c r="V21" t="s">
        <v>72</v>
      </c>
    </row>
    <row r="22" spans="1:22">
      <c r="A22">
        <v>21</v>
      </c>
      <c r="B22" t="s">
        <v>92</v>
      </c>
      <c r="C22" t="s">
        <v>68</v>
      </c>
      <c r="D22" s="8">
        <f>_xlfn.XLOOKUP($B22, 'Per provincie'!C$2:C$343, 'Per provincie'!D$2:D$343)</f>
        <v>0</v>
      </c>
      <c r="E22" s="23">
        <v>138</v>
      </c>
      <c r="F22" s="8">
        <f>_xlfn.XLOOKUP($B22, 'Per provincie'!C$2:C$343, 'Per provincie'!F$2:F$343)</f>
        <v>10</v>
      </c>
      <c r="G22" s="22">
        <v>3.5968627450980395</v>
      </c>
      <c r="H22" s="7">
        <v>2.8529411764705879</v>
      </c>
      <c r="I22" s="7">
        <v>7.2647058823529411</v>
      </c>
      <c r="J22" s="7">
        <v>2.9333333333333336</v>
      </c>
      <c r="K22" s="7">
        <v>2</v>
      </c>
      <c r="L22">
        <v>40</v>
      </c>
      <c r="M22" s="7"/>
      <c r="N22" s="20">
        <v>0.05</v>
      </c>
      <c r="O22" s="20">
        <v>0.4</v>
      </c>
      <c r="P22" s="20">
        <v>0.2</v>
      </c>
      <c r="Q22" s="20">
        <v>0.05</v>
      </c>
      <c r="R22" s="20">
        <v>0.95</v>
      </c>
      <c r="S22" s="20">
        <v>0</v>
      </c>
      <c r="T22" s="20">
        <v>0</v>
      </c>
      <c r="U22" t="s">
        <v>92</v>
      </c>
      <c r="V22" t="s">
        <v>68</v>
      </c>
    </row>
    <row r="23" spans="1:22">
      <c r="A23">
        <v>22</v>
      </c>
      <c r="B23" t="s">
        <v>93</v>
      </c>
      <c r="C23" t="s">
        <v>66</v>
      </c>
      <c r="D23" s="8">
        <f>_xlfn.XLOOKUP($B23, 'Per provincie'!C$2:C$343, 'Per provincie'!D$2:D$343)</f>
        <v>0</v>
      </c>
      <c r="E23" s="23">
        <v>143</v>
      </c>
      <c r="F23" s="8">
        <f>_xlfn.XLOOKUP($B23, 'Per provincie'!C$2:C$343, 'Per provincie'!F$2:F$343)</f>
        <v>12</v>
      </c>
      <c r="G23" s="22">
        <v>3.5564705882352943</v>
      </c>
      <c r="H23" s="7">
        <v>6.1470588235294121</v>
      </c>
      <c r="I23" s="7">
        <v>7.2352941176470589</v>
      </c>
      <c r="J23" s="7">
        <v>2.1999999999999997</v>
      </c>
      <c r="K23" s="7">
        <v>0</v>
      </c>
      <c r="L23">
        <v>10</v>
      </c>
      <c r="M23" s="7"/>
      <c r="N23" s="20">
        <v>0</v>
      </c>
      <c r="O23" s="20">
        <v>0.3</v>
      </c>
      <c r="P23" s="20">
        <v>0.1</v>
      </c>
      <c r="Q23" s="20">
        <v>0.1</v>
      </c>
      <c r="R23" s="20">
        <v>0.8</v>
      </c>
      <c r="S23" s="20">
        <v>0</v>
      </c>
      <c r="T23" s="20">
        <v>0</v>
      </c>
      <c r="U23" t="s">
        <v>93</v>
      </c>
      <c r="V23" t="s">
        <v>66</v>
      </c>
    </row>
    <row r="24" spans="1:22">
      <c r="A24">
        <v>23</v>
      </c>
      <c r="B24" t="s">
        <v>94</v>
      </c>
      <c r="C24" t="s">
        <v>66</v>
      </c>
      <c r="D24" s="8" t="str">
        <f>_xlfn.XLOOKUP($B24, 'Per provincie'!C$2:C$343, 'Per provincie'!D$2:D$343)</f>
        <v>Al jaren onderaan de lijst, maar de gemeente wil het toilettekort terugdringen.</v>
      </c>
      <c r="E24" s="23">
        <v>340</v>
      </c>
      <c r="F24" s="8">
        <f>_xlfn.XLOOKUP($B24, 'Per provincie'!C$2:C$343, 'Per provincie'!F$2:F$343)</f>
        <v>56</v>
      </c>
      <c r="G24" s="22">
        <v>1.1764705882352941E-2</v>
      </c>
      <c r="H24" s="7">
        <v>2.9411764705882353E-2</v>
      </c>
      <c r="I24" s="7">
        <v>2.9411764705882353E-2</v>
      </c>
      <c r="J24" s="7">
        <v>0</v>
      </c>
      <c r="K24" s="7">
        <v>0</v>
      </c>
      <c r="L24">
        <v>0</v>
      </c>
      <c r="M24" s="7"/>
      <c r="N24" s="20">
        <v>0</v>
      </c>
      <c r="O24" s="20">
        <v>0</v>
      </c>
      <c r="P24" s="20">
        <v>0</v>
      </c>
      <c r="Q24" s="20">
        <v>0</v>
      </c>
      <c r="R24" s="20">
        <v>0</v>
      </c>
      <c r="S24" s="20">
        <v>0</v>
      </c>
      <c r="T24" s="20">
        <v>0</v>
      </c>
      <c r="U24" t="s">
        <v>94</v>
      </c>
      <c r="V24" t="s">
        <v>66</v>
      </c>
    </row>
    <row r="25" spans="1:22">
      <c r="A25">
        <v>24</v>
      </c>
      <c r="B25" t="s">
        <v>95</v>
      </c>
      <c r="C25" t="s">
        <v>87</v>
      </c>
      <c r="D25" s="8">
        <f>_xlfn.XLOOKUP($B25, 'Per provincie'!C$2:C$343, 'Per provincie'!D$2:D$343)</f>
        <v>0</v>
      </c>
      <c r="E25" s="23">
        <v>219</v>
      </c>
      <c r="F25" s="8">
        <f>_xlfn.XLOOKUP($B25, 'Per provincie'!C$2:C$343, 'Per provincie'!F$2:F$343)</f>
        <v>18</v>
      </c>
      <c r="G25" s="22">
        <v>2.6984313725490203</v>
      </c>
      <c r="H25" s="7">
        <v>2.9117647058823533</v>
      </c>
      <c r="I25" s="7">
        <v>4.6470588235294121</v>
      </c>
      <c r="J25" s="7">
        <v>2.4666666666666668</v>
      </c>
      <c r="K25" s="7">
        <v>1</v>
      </c>
      <c r="L25">
        <v>10</v>
      </c>
      <c r="M25" s="7"/>
      <c r="N25" s="20">
        <v>0</v>
      </c>
      <c r="O25" s="20">
        <v>0.3</v>
      </c>
      <c r="P25" s="20">
        <v>0.2</v>
      </c>
      <c r="Q25" s="20">
        <v>0</v>
      </c>
      <c r="R25" s="20">
        <v>1</v>
      </c>
      <c r="S25" s="20">
        <v>0</v>
      </c>
      <c r="T25" s="20">
        <v>0</v>
      </c>
      <c r="U25" t="s">
        <v>95</v>
      </c>
      <c r="V25" t="s">
        <v>87</v>
      </c>
    </row>
    <row r="26" spans="1:22">
      <c r="A26">
        <v>25</v>
      </c>
      <c r="B26" t="s">
        <v>96</v>
      </c>
      <c r="C26" t="s">
        <v>64</v>
      </c>
      <c r="D26" s="8">
        <f>_xlfn.XLOOKUP($B26, 'Per provincie'!C$2:C$343, 'Per provincie'!D$2:D$343)</f>
        <v>0</v>
      </c>
      <c r="E26" s="23">
        <v>214</v>
      </c>
      <c r="F26" s="8">
        <f>_xlfn.XLOOKUP($B26, 'Per provincie'!C$2:C$343, 'Per provincie'!F$2:F$343)</f>
        <v>37</v>
      </c>
      <c r="G26" s="22">
        <v>2.7627450980392161</v>
      </c>
      <c r="H26" s="7">
        <v>2.7352941176470589</v>
      </c>
      <c r="I26" s="7">
        <v>3.7647058823529411</v>
      </c>
      <c r="J26" s="7">
        <v>2.1568627450980391</v>
      </c>
      <c r="K26" s="7">
        <v>3</v>
      </c>
      <c r="L26">
        <v>17</v>
      </c>
      <c r="M26" s="7"/>
      <c r="N26" s="20">
        <v>0</v>
      </c>
      <c r="O26" s="20">
        <v>0.23529411764705882</v>
      </c>
      <c r="P26" s="20">
        <v>0</v>
      </c>
      <c r="Q26" s="20">
        <v>0</v>
      </c>
      <c r="R26" s="20">
        <v>1</v>
      </c>
      <c r="S26" s="20">
        <v>5.8823529411764705E-2</v>
      </c>
      <c r="T26" s="20">
        <v>0</v>
      </c>
      <c r="U26" t="s">
        <v>96</v>
      </c>
      <c r="V26" t="s">
        <v>64</v>
      </c>
    </row>
    <row r="27" spans="1:22">
      <c r="A27">
        <v>26</v>
      </c>
      <c r="B27" t="s">
        <v>97</v>
      </c>
      <c r="C27" t="s">
        <v>72</v>
      </c>
      <c r="D27" s="8">
        <f>_xlfn.XLOOKUP($B27, 'Per provincie'!C$2:C$343, 'Per provincie'!D$2:D$343)</f>
        <v>0</v>
      </c>
      <c r="E27" s="23">
        <v>152</v>
      </c>
      <c r="F27" s="8">
        <f>_xlfn.XLOOKUP($B27, 'Per provincie'!C$2:C$343, 'Per provincie'!F$2:F$343)</f>
        <v>22</v>
      </c>
      <c r="G27" s="22">
        <v>3.4812324929971998</v>
      </c>
      <c r="H27" s="7">
        <v>5.0294117647058822</v>
      </c>
      <c r="I27" s="7">
        <v>6.8529411764705888</v>
      </c>
      <c r="J27" s="7">
        <v>2.7619047619047623</v>
      </c>
      <c r="K27" s="7">
        <v>0</v>
      </c>
      <c r="L27">
        <v>35</v>
      </c>
      <c r="M27" s="7"/>
      <c r="N27" s="20">
        <v>5.7142857142857141E-2</v>
      </c>
      <c r="O27" s="20">
        <v>0.34285714285714286</v>
      </c>
      <c r="P27" s="20">
        <v>0.17142857142857143</v>
      </c>
      <c r="Q27" s="20">
        <v>2.8571428571428571E-2</v>
      </c>
      <c r="R27" s="20">
        <v>0.97142857142857142</v>
      </c>
      <c r="S27" s="20">
        <v>0</v>
      </c>
      <c r="T27" s="20">
        <v>0</v>
      </c>
      <c r="U27" t="s">
        <v>97</v>
      </c>
      <c r="V27" t="s">
        <v>72</v>
      </c>
    </row>
    <row r="28" spans="1:22">
      <c r="A28">
        <v>27</v>
      </c>
      <c r="B28" t="s">
        <v>98</v>
      </c>
      <c r="C28" t="s">
        <v>99</v>
      </c>
      <c r="D28" s="8">
        <f>_xlfn.XLOOKUP($B28, 'Per provincie'!C$2:C$343, 'Per provincie'!D$2:D$343)</f>
        <v>0</v>
      </c>
      <c r="E28" s="23">
        <v>242</v>
      </c>
      <c r="F28" s="8">
        <f>_xlfn.XLOOKUP($B28, 'Per provincie'!C$2:C$343, 'Per provincie'!F$2:F$343)</f>
        <v>13</v>
      </c>
      <c r="G28" s="22">
        <v>2.4980392156862745</v>
      </c>
      <c r="H28" s="7">
        <v>6.9705882352941178</v>
      </c>
      <c r="I28" s="7">
        <v>2.8529411764705879</v>
      </c>
      <c r="J28" s="7">
        <v>1.3333333333333333</v>
      </c>
      <c r="K28" s="7">
        <v>0</v>
      </c>
      <c r="L28">
        <v>5</v>
      </c>
      <c r="M28" s="7"/>
      <c r="N28" s="20">
        <v>0</v>
      </c>
      <c r="O28" s="20">
        <v>0</v>
      </c>
      <c r="P28" s="20">
        <v>0</v>
      </c>
      <c r="Q28" s="20">
        <v>0</v>
      </c>
      <c r="R28" s="20">
        <v>1</v>
      </c>
      <c r="S28" s="20">
        <v>0</v>
      </c>
      <c r="T28" s="20">
        <v>0</v>
      </c>
      <c r="U28" t="s">
        <v>98</v>
      </c>
      <c r="V28" t="s">
        <v>99</v>
      </c>
    </row>
    <row r="29" spans="1:22">
      <c r="A29">
        <v>28</v>
      </c>
      <c r="B29" t="s">
        <v>100</v>
      </c>
      <c r="C29" t="s">
        <v>99</v>
      </c>
      <c r="D29" s="8">
        <f>_xlfn.XLOOKUP($B29, 'Per provincie'!C$2:C$343, 'Per provincie'!D$2:D$343)</f>
        <v>0</v>
      </c>
      <c r="E29" s="23">
        <v>321</v>
      </c>
      <c r="F29" s="8">
        <f>_xlfn.XLOOKUP($B29, 'Per provincie'!C$2:C$343, 'Per provincie'!F$2:F$343)</f>
        <v>29</v>
      </c>
      <c r="G29" s="22">
        <v>1.1745098039215687</v>
      </c>
      <c r="H29" s="7">
        <v>0.79411764705882348</v>
      </c>
      <c r="I29" s="7">
        <v>0.41176470588235292</v>
      </c>
      <c r="J29" s="7">
        <v>2.3333333333333335</v>
      </c>
      <c r="K29" s="7">
        <v>0</v>
      </c>
      <c r="L29">
        <v>4</v>
      </c>
      <c r="M29" s="7"/>
      <c r="N29" s="20">
        <v>0</v>
      </c>
      <c r="O29" s="20">
        <v>0.25</v>
      </c>
      <c r="P29" s="20">
        <v>0.25</v>
      </c>
      <c r="Q29" s="20">
        <v>0</v>
      </c>
      <c r="R29" s="20">
        <v>1</v>
      </c>
      <c r="S29" s="20">
        <v>0</v>
      </c>
      <c r="T29" s="20">
        <v>0</v>
      </c>
      <c r="U29" t="s">
        <v>100</v>
      </c>
      <c r="V29" t="s">
        <v>99</v>
      </c>
    </row>
    <row r="30" spans="1:22">
      <c r="A30">
        <v>29</v>
      </c>
      <c r="B30" t="s">
        <v>101</v>
      </c>
      <c r="C30" t="s">
        <v>99</v>
      </c>
      <c r="D30" s="8">
        <f>_xlfn.XLOOKUP($B30, 'Per provincie'!C$2:C$343, 'Per provincie'!D$2:D$343)</f>
        <v>0</v>
      </c>
      <c r="E30" s="23">
        <v>123</v>
      </c>
      <c r="F30" s="8">
        <f>_xlfn.XLOOKUP($B30, 'Per provincie'!C$2:C$343, 'Per provincie'!F$2:F$343)</f>
        <v>8</v>
      </c>
      <c r="G30" s="22">
        <v>3.7268907563025215</v>
      </c>
      <c r="H30" s="7">
        <v>9.3529411764705888</v>
      </c>
      <c r="I30" s="7">
        <v>5.8529411764705888</v>
      </c>
      <c r="J30" s="7">
        <v>1.7142857142857144</v>
      </c>
      <c r="K30" s="7">
        <v>0</v>
      </c>
      <c r="L30">
        <v>7</v>
      </c>
      <c r="M30" s="7"/>
      <c r="N30" s="20">
        <v>0</v>
      </c>
      <c r="O30" s="20">
        <v>0.14285714285714285</v>
      </c>
      <c r="P30" s="20">
        <v>0.14285714285714285</v>
      </c>
      <c r="Q30" s="20">
        <v>0</v>
      </c>
      <c r="R30" s="20">
        <v>0.8571428571428571</v>
      </c>
      <c r="S30" s="20">
        <v>0</v>
      </c>
      <c r="T30" s="20">
        <v>0</v>
      </c>
      <c r="U30" t="s">
        <v>101</v>
      </c>
      <c r="V30" t="s">
        <v>99</v>
      </c>
    </row>
    <row r="31" spans="1:22">
      <c r="A31">
        <v>30</v>
      </c>
      <c r="B31" t="s">
        <v>102</v>
      </c>
      <c r="C31" t="s">
        <v>72</v>
      </c>
      <c r="D31" s="8" t="str">
        <f>_xlfn.XLOOKUP($B31, 'Per provincie'!C$2:C$343, 'Per provincie'!D$2:D$343)</f>
        <v>De raad wil dat de gemeente een toilet inbouwt in een fietsenstalling, maar eigenlijk is er meer nodig om te stijgen.</v>
      </c>
      <c r="E31" s="23">
        <v>147</v>
      </c>
      <c r="F31" s="8">
        <f>_xlfn.XLOOKUP($B31, 'Per provincie'!C$2:C$343, 'Per provincie'!F$2:F$343)</f>
        <v>20</v>
      </c>
      <c r="G31" s="22">
        <v>3.5285403050108934</v>
      </c>
      <c r="H31" s="7">
        <v>3.0294117647058822</v>
      </c>
      <c r="I31" s="7">
        <v>6.2058823529411766</v>
      </c>
      <c r="J31" s="7">
        <v>2.7037037037037037</v>
      </c>
      <c r="K31" s="7">
        <v>3</v>
      </c>
      <c r="L31">
        <v>18</v>
      </c>
      <c r="M31" s="7"/>
      <c r="N31" s="20">
        <v>0</v>
      </c>
      <c r="O31" s="20">
        <v>0.3888888888888889</v>
      </c>
      <c r="P31" s="20">
        <v>0.22222222222222221</v>
      </c>
      <c r="Q31" s="20">
        <v>0</v>
      </c>
      <c r="R31" s="20">
        <v>0.94444444444444442</v>
      </c>
      <c r="S31" s="20">
        <v>0</v>
      </c>
      <c r="T31" s="20">
        <v>0</v>
      </c>
      <c r="U31" t="s">
        <v>102</v>
      </c>
      <c r="V31" t="s">
        <v>72</v>
      </c>
    </row>
    <row r="32" spans="1:22">
      <c r="A32">
        <v>31</v>
      </c>
      <c r="B32" t="s">
        <v>103</v>
      </c>
      <c r="C32" t="s">
        <v>66</v>
      </c>
      <c r="D32" s="8">
        <f>_xlfn.XLOOKUP($B32, 'Per provincie'!C$2:C$343, 'Per provincie'!D$2:D$343)</f>
        <v>0</v>
      </c>
      <c r="E32" s="23">
        <v>314</v>
      </c>
      <c r="F32" s="8">
        <f>_xlfn.XLOOKUP($B32, 'Per provincie'!C$2:C$343, 'Per provincie'!F$2:F$343)</f>
        <v>42</v>
      </c>
      <c r="G32" s="22">
        <v>1.3823529411764708</v>
      </c>
      <c r="H32" s="7">
        <v>0.67647058823529405</v>
      </c>
      <c r="I32" s="7">
        <v>0.23529411764705882</v>
      </c>
      <c r="J32" s="7">
        <v>3</v>
      </c>
      <c r="K32" s="7">
        <v>0</v>
      </c>
      <c r="L32">
        <v>2</v>
      </c>
      <c r="M32" s="7"/>
      <c r="N32" s="20">
        <v>0</v>
      </c>
      <c r="O32" s="20">
        <v>0.5</v>
      </c>
      <c r="P32" s="20">
        <v>0</v>
      </c>
      <c r="Q32" s="20">
        <v>0</v>
      </c>
      <c r="R32" s="20">
        <v>1</v>
      </c>
      <c r="S32" s="20">
        <v>0</v>
      </c>
      <c r="T32" s="20">
        <v>0</v>
      </c>
      <c r="U32" t="s">
        <v>103</v>
      </c>
      <c r="V32" t="s">
        <v>66</v>
      </c>
    </row>
    <row r="33" spans="1:22">
      <c r="A33">
        <v>32</v>
      </c>
      <c r="B33" t="s">
        <v>104</v>
      </c>
      <c r="C33" t="s">
        <v>99</v>
      </c>
      <c r="D33" s="8">
        <f>_xlfn.XLOOKUP($B33, 'Per provincie'!C$2:C$343, 'Per provincie'!D$2:D$343)</f>
        <v>0</v>
      </c>
      <c r="E33" s="23">
        <v>285</v>
      </c>
      <c r="F33" s="8">
        <f>_xlfn.XLOOKUP($B33, 'Per provincie'!C$2:C$343, 'Per provincie'!F$2:F$343)</f>
        <v>21</v>
      </c>
      <c r="G33" s="22">
        <v>1.9287581699346408</v>
      </c>
      <c r="H33" s="7">
        <v>0.44117647058823534</v>
      </c>
      <c r="I33" s="7">
        <v>1.1470588235294117</v>
      </c>
      <c r="J33" s="7">
        <v>3.7777777777777781</v>
      </c>
      <c r="K33" s="7">
        <v>0.5</v>
      </c>
      <c r="L33">
        <v>3</v>
      </c>
      <c r="M33" s="7"/>
      <c r="N33" s="20">
        <v>0</v>
      </c>
      <c r="O33" s="20">
        <v>0.66666666666666663</v>
      </c>
      <c r="P33" s="20">
        <v>0.33333333333333331</v>
      </c>
      <c r="Q33" s="20">
        <v>0</v>
      </c>
      <c r="R33" s="20">
        <v>1</v>
      </c>
      <c r="S33" s="20">
        <v>0</v>
      </c>
      <c r="T33" s="20">
        <v>0</v>
      </c>
      <c r="U33" t="s">
        <v>104</v>
      </c>
      <c r="V33" t="s">
        <v>99</v>
      </c>
    </row>
    <row r="34" spans="1:22">
      <c r="A34">
        <v>33</v>
      </c>
      <c r="B34" t="s">
        <v>105</v>
      </c>
      <c r="C34" t="s">
        <v>70</v>
      </c>
      <c r="D34" s="8" t="str">
        <f>_xlfn.XLOOKUP($B34, 'Per provincie'!C$2:C$343, 'Per provincie'!D$2:D$343)</f>
        <v>De raad heeft een voorstel van het college om te werken aan openstelling van toiletten en twee natuurtoiletten bij de duinen omarmd.</v>
      </c>
      <c r="E34" s="23">
        <v>43</v>
      </c>
      <c r="F34" s="8">
        <f>_xlfn.XLOOKUP($B34, 'Per provincie'!C$2:C$343, 'Per provincie'!F$2:F$343)</f>
        <v>7</v>
      </c>
      <c r="G34" s="22">
        <v>4.576993464052288</v>
      </c>
      <c r="H34" s="7">
        <v>7.0294117647058822</v>
      </c>
      <c r="I34" s="7">
        <v>5.5</v>
      </c>
      <c r="J34" s="7">
        <v>2.1777777777777776</v>
      </c>
      <c r="K34" s="7">
        <v>6</v>
      </c>
      <c r="L34">
        <v>15</v>
      </c>
      <c r="M34" s="7"/>
      <c r="N34" s="20">
        <v>0</v>
      </c>
      <c r="O34" s="20">
        <v>0.26666666666666666</v>
      </c>
      <c r="P34" s="20">
        <v>6.6666666666666666E-2</v>
      </c>
      <c r="Q34" s="20">
        <v>0</v>
      </c>
      <c r="R34" s="20">
        <v>0.93333333333333335</v>
      </c>
      <c r="S34" s="20">
        <v>0</v>
      </c>
      <c r="T34" s="20">
        <v>0</v>
      </c>
      <c r="U34" t="s">
        <v>105</v>
      </c>
      <c r="V34" t="s">
        <v>70</v>
      </c>
    </row>
    <row r="35" spans="1:22">
      <c r="A35">
        <v>34</v>
      </c>
      <c r="B35" t="s">
        <v>106</v>
      </c>
      <c r="C35" t="s">
        <v>66</v>
      </c>
      <c r="D35" s="8">
        <f>_xlfn.XLOOKUP($B35, 'Per provincie'!C$2:C$343, 'Per provincie'!D$2:D$343)</f>
        <v>0</v>
      </c>
      <c r="E35" s="23">
        <v>229</v>
      </c>
      <c r="F35" s="8">
        <f>_xlfn.XLOOKUP($B35, 'Per provincie'!C$2:C$343, 'Per provincie'!F$2:F$343)</f>
        <v>19</v>
      </c>
      <c r="G35" s="22">
        <v>2.6267263427109975</v>
      </c>
      <c r="H35" s="7">
        <v>3.382352941176471</v>
      </c>
      <c r="I35" s="7">
        <v>3.0882352941176472</v>
      </c>
      <c r="J35" s="7">
        <v>2.956521739130435</v>
      </c>
      <c r="K35" s="7">
        <v>0.75</v>
      </c>
      <c r="L35">
        <v>23</v>
      </c>
      <c r="M35" s="7"/>
      <c r="N35" s="20">
        <v>0</v>
      </c>
      <c r="O35" s="20">
        <v>0.43478260869565216</v>
      </c>
      <c r="P35" s="20">
        <v>0.30434782608695654</v>
      </c>
      <c r="Q35" s="20">
        <v>4.3478260869565216E-2</v>
      </c>
      <c r="R35" s="20">
        <v>0.95652173913043481</v>
      </c>
      <c r="S35" s="20">
        <v>0</v>
      </c>
      <c r="T35" s="20">
        <v>0</v>
      </c>
      <c r="U35" t="s">
        <v>106</v>
      </c>
      <c r="V35" t="s">
        <v>66</v>
      </c>
    </row>
    <row r="36" spans="1:22">
      <c r="A36">
        <v>35</v>
      </c>
      <c r="B36" t="s">
        <v>107</v>
      </c>
      <c r="C36" t="s">
        <v>72</v>
      </c>
      <c r="D36" s="8">
        <f>_xlfn.XLOOKUP($B36, 'Per provincie'!C$2:C$343, 'Per provincie'!D$2:D$343)</f>
        <v>0</v>
      </c>
      <c r="E36" s="23">
        <v>64</v>
      </c>
      <c r="F36" s="8">
        <f>_xlfn.XLOOKUP($B36, 'Per provincie'!C$2:C$343, 'Per provincie'!F$2:F$343)</f>
        <v>10</v>
      </c>
      <c r="G36" s="22">
        <v>4.3367647058823531</v>
      </c>
      <c r="H36" s="7">
        <v>7.5</v>
      </c>
      <c r="I36" s="7">
        <v>8.5588235294117645</v>
      </c>
      <c r="J36" s="7">
        <v>2.8125</v>
      </c>
      <c r="K36" s="7">
        <v>0</v>
      </c>
      <c r="L36">
        <v>32</v>
      </c>
      <c r="M36" s="7"/>
      <c r="N36" s="20">
        <v>6.25E-2</v>
      </c>
      <c r="O36" s="20">
        <v>0.3125</v>
      </c>
      <c r="P36" s="20">
        <v>9.375E-2</v>
      </c>
      <c r="Q36" s="20">
        <v>0.21875</v>
      </c>
      <c r="R36" s="20">
        <v>1</v>
      </c>
      <c r="S36" s="20">
        <v>3.125E-2</v>
      </c>
      <c r="T36" s="20">
        <v>0</v>
      </c>
      <c r="U36" t="s">
        <v>107</v>
      </c>
      <c r="V36" t="s">
        <v>72</v>
      </c>
    </row>
    <row r="37" spans="1:22">
      <c r="A37">
        <v>36</v>
      </c>
      <c r="B37" t="s">
        <v>108</v>
      </c>
      <c r="C37" t="s">
        <v>66</v>
      </c>
      <c r="D37" s="8">
        <f>_xlfn.XLOOKUP($B37, 'Per provincie'!C$2:C$343, 'Per provincie'!D$2:D$343)</f>
        <v>0</v>
      </c>
      <c r="E37" s="23">
        <v>115</v>
      </c>
      <c r="F37" s="8">
        <f>_xlfn.XLOOKUP($B37, 'Per provincie'!C$2:C$343, 'Per provincie'!F$2:F$343)</f>
        <v>10</v>
      </c>
      <c r="G37" s="22">
        <v>3.8045751633986935</v>
      </c>
      <c r="H37" s="7">
        <v>6.882352941176471</v>
      </c>
      <c r="I37" s="7">
        <v>7.0294117647058822</v>
      </c>
      <c r="J37" s="7">
        <v>2.5555555555555558</v>
      </c>
      <c r="K37" s="7">
        <v>0</v>
      </c>
      <c r="L37">
        <v>18</v>
      </c>
      <c r="M37" s="7"/>
      <c r="N37" s="20">
        <v>0</v>
      </c>
      <c r="O37" s="20">
        <v>0.33333333333333331</v>
      </c>
      <c r="P37" s="20">
        <v>0.22222222222222221</v>
      </c>
      <c r="Q37" s="20">
        <v>5.5555555555555552E-2</v>
      </c>
      <c r="R37" s="20">
        <v>0.94444444444444442</v>
      </c>
      <c r="S37" s="20">
        <v>0</v>
      </c>
      <c r="T37" s="20">
        <v>0</v>
      </c>
      <c r="U37" t="s">
        <v>108</v>
      </c>
      <c r="V37" t="s">
        <v>66</v>
      </c>
    </row>
    <row r="38" spans="1:22">
      <c r="A38">
        <v>37</v>
      </c>
      <c r="B38" t="s">
        <v>109</v>
      </c>
      <c r="C38" t="s">
        <v>66</v>
      </c>
      <c r="D38" s="8">
        <f>_xlfn.XLOOKUP($B38, 'Per provincie'!C$2:C$343, 'Per provincie'!D$2:D$343)</f>
        <v>0</v>
      </c>
      <c r="E38" s="23">
        <v>260</v>
      </c>
      <c r="F38" s="8">
        <f>_xlfn.XLOOKUP($B38, 'Per provincie'!C$2:C$343, 'Per provincie'!F$2:F$343)</f>
        <v>29</v>
      </c>
      <c r="G38" s="22">
        <v>2.1784313725490194</v>
      </c>
      <c r="H38" s="7">
        <v>1.8823529411764706</v>
      </c>
      <c r="I38" s="7">
        <v>1.6764705882352939</v>
      </c>
      <c r="J38" s="7">
        <v>2.4166666666666665</v>
      </c>
      <c r="K38" s="7">
        <v>2.5</v>
      </c>
      <c r="L38">
        <v>8</v>
      </c>
      <c r="M38" s="7"/>
      <c r="N38" s="20">
        <v>0</v>
      </c>
      <c r="O38" s="20">
        <v>0.25</v>
      </c>
      <c r="P38" s="20">
        <v>0.125</v>
      </c>
      <c r="Q38" s="20">
        <v>0.125</v>
      </c>
      <c r="R38" s="20">
        <v>1</v>
      </c>
      <c r="S38" s="20">
        <v>0.125</v>
      </c>
      <c r="T38" s="20">
        <v>0</v>
      </c>
      <c r="U38" t="s">
        <v>109</v>
      </c>
      <c r="V38" t="s">
        <v>66</v>
      </c>
    </row>
    <row r="39" spans="1:22">
      <c r="A39">
        <v>38</v>
      </c>
      <c r="B39" t="s">
        <v>110</v>
      </c>
      <c r="C39" t="s">
        <v>72</v>
      </c>
      <c r="D39" s="8">
        <f>_xlfn.XLOOKUP($B39, 'Per provincie'!C$2:C$343, 'Per provincie'!D$2:D$343)</f>
        <v>0</v>
      </c>
      <c r="E39" s="23">
        <v>310</v>
      </c>
      <c r="F39" s="8">
        <f>_xlfn.XLOOKUP($B39, 'Per provincie'!C$2:C$343, 'Per provincie'!F$2:F$343)</f>
        <v>43</v>
      </c>
      <c r="G39" s="22">
        <v>1.488515406162465</v>
      </c>
      <c r="H39" s="7">
        <v>2</v>
      </c>
      <c r="I39" s="7">
        <v>1.8235294117647058</v>
      </c>
      <c r="J39" s="7">
        <v>1.8095238095238095</v>
      </c>
      <c r="K39" s="7">
        <v>0</v>
      </c>
      <c r="L39">
        <v>7</v>
      </c>
      <c r="M39" s="7"/>
      <c r="N39" s="20">
        <v>0</v>
      </c>
      <c r="O39" s="20">
        <v>0.14285714285714285</v>
      </c>
      <c r="P39" s="20">
        <v>0</v>
      </c>
      <c r="Q39" s="20">
        <v>0</v>
      </c>
      <c r="R39" s="20">
        <v>1</v>
      </c>
      <c r="S39" s="20">
        <v>0</v>
      </c>
      <c r="T39" s="20">
        <v>0</v>
      </c>
      <c r="U39" t="s">
        <v>110</v>
      </c>
      <c r="V39" t="s">
        <v>72</v>
      </c>
    </row>
    <row r="40" spans="1:22">
      <c r="A40">
        <v>39</v>
      </c>
      <c r="B40" t="s">
        <v>111</v>
      </c>
      <c r="C40" t="s">
        <v>70</v>
      </c>
      <c r="D40" s="8">
        <f>_xlfn.XLOOKUP($B40, 'Per provincie'!C$2:C$343, 'Per provincie'!D$2:D$343)</f>
        <v>0</v>
      </c>
      <c r="E40" s="23">
        <v>183</v>
      </c>
      <c r="F40" s="8">
        <f>_xlfn.XLOOKUP($B40, 'Per provincie'!C$2:C$343, 'Per provincie'!F$2:F$343)</f>
        <v>25</v>
      </c>
      <c r="G40" s="22">
        <v>3.1412854030501087</v>
      </c>
      <c r="H40" s="7">
        <v>5.4117647058823524</v>
      </c>
      <c r="I40" s="7">
        <v>4.9705882352941178</v>
      </c>
      <c r="J40" s="7">
        <v>2.0370370370370368</v>
      </c>
      <c r="K40" s="7">
        <v>1.25</v>
      </c>
      <c r="L40">
        <v>18</v>
      </c>
      <c r="M40" s="7"/>
      <c r="N40" s="20">
        <v>0.1111111111111111</v>
      </c>
      <c r="O40" s="20">
        <v>0.16666666666666666</v>
      </c>
      <c r="P40" s="20">
        <v>5.5555555555555552E-2</v>
      </c>
      <c r="Q40" s="20">
        <v>0.16666666666666666</v>
      </c>
      <c r="R40" s="20">
        <v>1</v>
      </c>
      <c r="S40" s="20">
        <v>0</v>
      </c>
      <c r="T40" s="20">
        <v>0.1111111111111111</v>
      </c>
      <c r="U40" t="s">
        <v>111</v>
      </c>
      <c r="V40" t="s">
        <v>70</v>
      </c>
    </row>
    <row r="41" spans="1:22">
      <c r="A41">
        <v>40</v>
      </c>
      <c r="B41" t="s">
        <v>112</v>
      </c>
      <c r="C41" t="s">
        <v>66</v>
      </c>
      <c r="D41" s="8">
        <f>_xlfn.XLOOKUP($B41, 'Per provincie'!C$2:C$343, 'Per provincie'!D$2:D$343)</f>
        <v>0</v>
      </c>
      <c r="E41" s="23">
        <v>315</v>
      </c>
      <c r="F41" s="8">
        <f>_xlfn.XLOOKUP($B41, 'Per provincie'!C$2:C$343, 'Per provincie'!F$2:F$343)</f>
        <v>43</v>
      </c>
      <c r="G41" s="22">
        <v>1.3117647058823532</v>
      </c>
      <c r="H41" s="7">
        <v>0.38235294117647062</v>
      </c>
      <c r="I41" s="7">
        <v>0.1764705882352941</v>
      </c>
      <c r="J41" s="7">
        <v>3</v>
      </c>
      <c r="K41" s="7">
        <v>0</v>
      </c>
      <c r="L41">
        <v>2</v>
      </c>
      <c r="M41" s="7"/>
      <c r="N41" s="20">
        <v>0</v>
      </c>
      <c r="O41" s="20">
        <v>0.5</v>
      </c>
      <c r="P41" s="20">
        <v>0</v>
      </c>
      <c r="Q41" s="20">
        <v>0</v>
      </c>
      <c r="R41" s="20">
        <v>1</v>
      </c>
      <c r="S41" s="20">
        <v>0</v>
      </c>
      <c r="T41" s="20">
        <v>0</v>
      </c>
      <c r="U41" t="s">
        <v>112</v>
      </c>
      <c r="V41" t="s">
        <v>66</v>
      </c>
    </row>
    <row r="42" spans="1:22">
      <c r="A42">
        <v>41</v>
      </c>
      <c r="B42" t="s">
        <v>113</v>
      </c>
      <c r="C42" t="s">
        <v>70</v>
      </c>
      <c r="D42" s="8">
        <f>_xlfn.XLOOKUP($B42, 'Per provincie'!C$2:C$343, 'Per provincie'!D$2:D$343)</f>
        <v>0</v>
      </c>
      <c r="E42" s="23">
        <v>259</v>
      </c>
      <c r="F42" s="8">
        <f>_xlfn.XLOOKUP($B42, 'Per provincie'!C$2:C$343, 'Per provincie'!F$2:F$343)</f>
        <v>35</v>
      </c>
      <c r="G42" s="22">
        <v>2.1784313725490199</v>
      </c>
      <c r="H42" s="7">
        <v>0.85294117647058831</v>
      </c>
      <c r="I42" s="7">
        <v>0.70588235294117641</v>
      </c>
      <c r="J42" s="7">
        <v>4.666666666666667</v>
      </c>
      <c r="K42" s="7">
        <v>0</v>
      </c>
      <c r="L42">
        <v>2</v>
      </c>
      <c r="M42" s="7"/>
      <c r="N42" s="20">
        <v>0</v>
      </c>
      <c r="O42" s="20">
        <v>1</v>
      </c>
      <c r="P42" s="20">
        <v>0</v>
      </c>
      <c r="Q42" s="20">
        <v>0</v>
      </c>
      <c r="R42" s="20">
        <v>1</v>
      </c>
      <c r="S42" s="20">
        <v>0</v>
      </c>
      <c r="T42" s="20">
        <v>0</v>
      </c>
      <c r="U42" t="s">
        <v>113</v>
      </c>
      <c r="V42" t="s">
        <v>70</v>
      </c>
    </row>
    <row r="43" spans="1:22">
      <c r="A43">
        <v>42</v>
      </c>
      <c r="B43" t="s">
        <v>114</v>
      </c>
      <c r="C43" t="s">
        <v>70</v>
      </c>
      <c r="D43" s="8">
        <f>_xlfn.XLOOKUP($B43, 'Per provincie'!C$2:C$343, 'Per provincie'!D$2:D$343)</f>
        <v>0</v>
      </c>
      <c r="E43" s="23">
        <v>308</v>
      </c>
      <c r="F43" s="8">
        <f>_xlfn.XLOOKUP($B43, 'Per provincie'!C$2:C$343, 'Per provincie'!F$2:F$343)</f>
        <v>42</v>
      </c>
      <c r="G43" s="22">
        <v>1.5027450980392159</v>
      </c>
      <c r="H43" s="7">
        <v>0.58823529411764708</v>
      </c>
      <c r="I43" s="7">
        <v>1.0588235294117647</v>
      </c>
      <c r="J43" s="7">
        <v>2.9333333333333336</v>
      </c>
      <c r="K43" s="7">
        <v>0</v>
      </c>
      <c r="L43">
        <v>5</v>
      </c>
      <c r="M43" s="7"/>
      <c r="N43" s="20">
        <v>0</v>
      </c>
      <c r="O43" s="20">
        <v>0.4</v>
      </c>
      <c r="P43" s="20">
        <v>0.2</v>
      </c>
      <c r="Q43" s="20">
        <v>0</v>
      </c>
      <c r="R43" s="20">
        <v>1</v>
      </c>
      <c r="S43" s="20">
        <v>0.2</v>
      </c>
      <c r="T43" s="20">
        <v>0</v>
      </c>
      <c r="U43" t="s">
        <v>114</v>
      </c>
      <c r="V43" t="s">
        <v>70</v>
      </c>
    </row>
    <row r="44" spans="1:22">
      <c r="A44">
        <v>43</v>
      </c>
      <c r="B44" t="s">
        <v>115</v>
      </c>
      <c r="C44" t="s">
        <v>64</v>
      </c>
      <c r="D44" s="8">
        <f>_xlfn.XLOOKUP($B44, 'Per provincie'!C$2:C$343, 'Per provincie'!D$2:D$343)</f>
        <v>0</v>
      </c>
      <c r="E44" s="23">
        <v>190</v>
      </c>
      <c r="F44" s="8">
        <f>_xlfn.XLOOKUP($B44, 'Per provincie'!C$2:C$343, 'Per provincie'!F$2:F$343)</f>
        <v>30</v>
      </c>
      <c r="G44" s="22">
        <v>3.0571428571428574</v>
      </c>
      <c r="H44" s="7">
        <v>6.9117647058823533</v>
      </c>
      <c r="I44" s="7">
        <v>4.0882352941176467</v>
      </c>
      <c r="J44" s="7">
        <v>2.1428571428571428</v>
      </c>
      <c r="K44" s="7">
        <v>0</v>
      </c>
      <c r="L44">
        <v>14</v>
      </c>
      <c r="M44" s="7"/>
      <c r="N44" s="20">
        <v>0</v>
      </c>
      <c r="O44" s="20">
        <v>0.21428571428571427</v>
      </c>
      <c r="P44" s="20">
        <v>0.21428571428571427</v>
      </c>
      <c r="Q44" s="20">
        <v>7.1428571428571425E-2</v>
      </c>
      <c r="R44" s="20">
        <v>0.9285714285714286</v>
      </c>
      <c r="S44" s="20">
        <v>0</v>
      </c>
      <c r="T44" s="20">
        <v>0</v>
      </c>
      <c r="U44" t="s">
        <v>115</v>
      </c>
      <c r="V44" t="s">
        <v>64</v>
      </c>
    </row>
    <row r="45" spans="1:22">
      <c r="A45">
        <v>44</v>
      </c>
      <c r="B45" t="s">
        <v>116</v>
      </c>
      <c r="C45" t="s">
        <v>66</v>
      </c>
      <c r="D45" s="8">
        <f>_xlfn.XLOOKUP($B45, 'Per provincie'!C$2:C$343, 'Per provincie'!D$2:D$343)</f>
        <v>0</v>
      </c>
      <c r="E45" s="23">
        <v>323</v>
      </c>
      <c r="F45" s="8">
        <f>_xlfn.XLOOKUP($B45, 'Per provincie'!C$2:C$343, 'Per provincie'!F$2:F$343)</f>
        <v>47</v>
      </c>
      <c r="G45" s="22">
        <v>1.1196078431372549</v>
      </c>
      <c r="H45" s="7">
        <v>1.4705882352941178</v>
      </c>
      <c r="I45" s="7">
        <v>0.79411764705882348</v>
      </c>
      <c r="J45" s="7">
        <v>1.6666666666666667</v>
      </c>
      <c r="K45" s="7">
        <v>0</v>
      </c>
      <c r="L45">
        <v>2</v>
      </c>
      <c r="M45" s="7"/>
      <c r="N45" s="20">
        <v>0</v>
      </c>
      <c r="O45" s="20">
        <v>0</v>
      </c>
      <c r="P45" s="20">
        <v>0</v>
      </c>
      <c r="Q45" s="20">
        <v>0.5</v>
      </c>
      <c r="R45" s="20">
        <v>1</v>
      </c>
      <c r="S45" s="20">
        <v>0</v>
      </c>
      <c r="T45" s="20">
        <v>0</v>
      </c>
      <c r="U45" t="s">
        <v>116</v>
      </c>
      <c r="V45" t="s">
        <v>66</v>
      </c>
    </row>
    <row r="46" spans="1:22">
      <c r="A46">
        <v>45</v>
      </c>
      <c r="B46" t="s">
        <v>117</v>
      </c>
      <c r="C46" t="s">
        <v>68</v>
      </c>
      <c r="D46" s="8">
        <f>_xlfn.XLOOKUP($B46, 'Per provincie'!C$2:C$343, 'Per provincie'!D$2:D$343)</f>
        <v>0</v>
      </c>
      <c r="E46" s="23">
        <v>89</v>
      </c>
      <c r="F46" s="8">
        <f>_xlfn.XLOOKUP($B46, 'Per provincie'!C$2:C$343, 'Per provincie'!F$2:F$343)</f>
        <v>7</v>
      </c>
      <c r="G46" s="22">
        <v>4.0538126361655777</v>
      </c>
      <c r="H46" s="7">
        <v>5.7058823529411757</v>
      </c>
      <c r="I46" s="7">
        <v>7.9705882352941178</v>
      </c>
      <c r="J46" s="7">
        <v>3.2962962962962963</v>
      </c>
      <c r="K46" s="7">
        <v>0</v>
      </c>
      <c r="L46">
        <v>18</v>
      </c>
      <c r="M46" s="7"/>
      <c r="N46" s="20">
        <v>0</v>
      </c>
      <c r="O46" s="20">
        <v>0.55555555555555558</v>
      </c>
      <c r="P46" s="20">
        <v>0.3888888888888889</v>
      </c>
      <c r="Q46" s="20">
        <v>0.1111111111111111</v>
      </c>
      <c r="R46" s="20">
        <v>0.83333333333333337</v>
      </c>
      <c r="S46" s="20">
        <v>0</v>
      </c>
      <c r="T46" s="20">
        <v>0</v>
      </c>
      <c r="U46" t="s">
        <v>117</v>
      </c>
      <c r="V46" t="s">
        <v>68</v>
      </c>
    </row>
    <row r="47" spans="1:22">
      <c r="A47">
        <v>46</v>
      </c>
      <c r="B47" t="s">
        <v>118</v>
      </c>
      <c r="C47" t="s">
        <v>79</v>
      </c>
      <c r="D47" s="8">
        <f>_xlfn.XLOOKUP($B47, 'Per provincie'!C$2:C$343, 'Per provincie'!D$2:D$343)</f>
        <v>0</v>
      </c>
      <c r="E47" s="23">
        <v>168</v>
      </c>
      <c r="F47" s="8">
        <f>_xlfn.XLOOKUP($B47, 'Per provincie'!C$2:C$343, 'Per provincie'!F$2:F$343)</f>
        <v>19</v>
      </c>
      <c r="G47" s="22">
        <v>3.2324420677361854</v>
      </c>
      <c r="H47" s="7">
        <v>7.2352941176470589</v>
      </c>
      <c r="I47" s="7">
        <v>5.4117647058823524</v>
      </c>
      <c r="J47" s="7">
        <v>1.7575757575757576</v>
      </c>
      <c r="K47" s="7">
        <v>0</v>
      </c>
      <c r="L47">
        <v>11</v>
      </c>
      <c r="M47" s="7"/>
      <c r="N47" s="20">
        <v>0</v>
      </c>
      <c r="O47" s="20">
        <v>9.0909090909090912E-2</v>
      </c>
      <c r="P47" s="20">
        <v>0.18181818181818182</v>
      </c>
      <c r="Q47" s="20">
        <v>0</v>
      </c>
      <c r="R47" s="20">
        <v>1</v>
      </c>
      <c r="S47" s="20">
        <v>0</v>
      </c>
      <c r="T47" s="20">
        <v>0</v>
      </c>
      <c r="U47" t="s">
        <v>118</v>
      </c>
      <c r="V47" t="s">
        <v>79</v>
      </c>
    </row>
    <row r="48" spans="1:22">
      <c r="A48">
        <v>47</v>
      </c>
      <c r="B48" t="s">
        <v>119</v>
      </c>
      <c r="C48" t="s">
        <v>120</v>
      </c>
      <c r="D48" s="8">
        <f>_xlfn.XLOOKUP($B48, 'Per provincie'!C$2:C$343, 'Per provincie'!D$2:D$343)</f>
        <v>0</v>
      </c>
      <c r="E48" s="23">
        <v>197</v>
      </c>
      <c r="F48" s="8">
        <f>_xlfn.XLOOKUP($B48, 'Per provincie'!C$2:C$343, 'Per provincie'!F$2:F$343)</f>
        <v>11</v>
      </c>
      <c r="G48" s="22">
        <v>2.9333333333333336</v>
      </c>
      <c r="H48" s="7">
        <v>3.8529411764705883</v>
      </c>
      <c r="I48" s="7">
        <v>3.6470588235294117</v>
      </c>
      <c r="J48" s="7">
        <v>3.5833333333333335</v>
      </c>
      <c r="K48" s="7">
        <v>0</v>
      </c>
      <c r="L48">
        <v>8</v>
      </c>
      <c r="M48" s="7"/>
      <c r="N48" s="20">
        <v>0.125</v>
      </c>
      <c r="O48" s="20">
        <v>0.5</v>
      </c>
      <c r="P48" s="20">
        <v>0.25</v>
      </c>
      <c r="Q48" s="20">
        <v>0</v>
      </c>
      <c r="R48" s="20">
        <v>1</v>
      </c>
      <c r="S48" s="20">
        <v>0</v>
      </c>
      <c r="T48" s="20">
        <v>0</v>
      </c>
      <c r="U48" t="s">
        <v>119</v>
      </c>
      <c r="V48" t="s">
        <v>120</v>
      </c>
    </row>
    <row r="49" spans="1:22">
      <c r="A49">
        <v>48</v>
      </c>
      <c r="B49" t="s">
        <v>121</v>
      </c>
      <c r="C49" t="s">
        <v>66</v>
      </c>
      <c r="D49" s="8">
        <f>_xlfn.XLOOKUP($B49, 'Per provincie'!C$2:C$343, 'Per provincie'!D$2:D$343)</f>
        <v>0</v>
      </c>
      <c r="E49" s="23">
        <v>87</v>
      </c>
      <c r="F49" s="8">
        <f>_xlfn.XLOOKUP($B49, 'Per provincie'!C$2:C$343, 'Per provincie'!F$2:F$343)</f>
        <v>7</v>
      </c>
      <c r="G49" s="22">
        <v>4.0852941176470594</v>
      </c>
      <c r="H49" s="7">
        <v>6.2941176470588234</v>
      </c>
      <c r="I49" s="7">
        <v>5.882352941176471</v>
      </c>
      <c r="J49" s="7">
        <v>2.625</v>
      </c>
      <c r="K49" s="7">
        <v>3</v>
      </c>
      <c r="L49">
        <v>16</v>
      </c>
      <c r="M49" s="7"/>
      <c r="N49" s="20">
        <v>0</v>
      </c>
      <c r="O49" s="20">
        <v>0.3125</v>
      </c>
      <c r="P49" s="20">
        <v>0.125</v>
      </c>
      <c r="Q49" s="20">
        <v>0.1875</v>
      </c>
      <c r="R49" s="20">
        <v>1</v>
      </c>
      <c r="S49" s="20">
        <v>6.25E-2</v>
      </c>
      <c r="T49" s="20">
        <v>0</v>
      </c>
      <c r="U49" t="s">
        <v>121</v>
      </c>
      <c r="V49" t="s">
        <v>66</v>
      </c>
    </row>
    <row r="50" spans="1:22">
      <c r="A50">
        <v>49</v>
      </c>
      <c r="B50" t="s">
        <v>122</v>
      </c>
      <c r="C50" t="s">
        <v>66</v>
      </c>
      <c r="D50" s="8" t="str">
        <f>_xlfn.XLOOKUP($B50, 'Per provincie'!C$2:C$343, 'Per provincie'!D$2:D$343)</f>
        <v>De actie Pleelist zou de komende jaren voor verbetering moeten zorgen. Wel al het hoogste percentage openbare toiletten van NB.</v>
      </c>
      <c r="E50" s="23">
        <v>247</v>
      </c>
      <c r="F50" s="8">
        <f>_xlfn.XLOOKUP($B50, 'Per provincie'!C$2:C$343, 'Per provincie'!F$2:F$343)</f>
        <v>26</v>
      </c>
      <c r="G50" s="22">
        <v>2.4084033613445381</v>
      </c>
      <c r="H50" s="7">
        <v>4.3529411764705888</v>
      </c>
      <c r="I50" s="7">
        <v>2.6176470588235294</v>
      </c>
      <c r="J50" s="7">
        <v>2.5357142857142856</v>
      </c>
      <c r="K50" s="7">
        <v>0</v>
      </c>
      <c r="L50">
        <v>56</v>
      </c>
      <c r="M50" s="7"/>
      <c r="N50" s="20">
        <v>0.26785714285714285</v>
      </c>
      <c r="O50" s="20">
        <v>0.19642857142857142</v>
      </c>
      <c r="P50" s="20">
        <v>0.125</v>
      </c>
      <c r="Q50" s="20">
        <v>5.3571428571428568E-2</v>
      </c>
      <c r="R50" s="20">
        <v>0.9642857142857143</v>
      </c>
      <c r="S50" s="20">
        <v>0</v>
      </c>
      <c r="T50" s="20">
        <v>0.125</v>
      </c>
      <c r="U50" t="s">
        <v>122</v>
      </c>
      <c r="V50" t="s">
        <v>66</v>
      </c>
    </row>
    <row r="51" spans="1:22">
      <c r="A51">
        <v>50</v>
      </c>
      <c r="B51" t="s">
        <v>123</v>
      </c>
      <c r="C51" t="s">
        <v>72</v>
      </c>
      <c r="D51" s="8">
        <f>_xlfn.XLOOKUP($B51, 'Per provincie'!C$2:C$343, 'Per provincie'!D$2:D$343)</f>
        <v>0</v>
      </c>
      <c r="E51" s="23">
        <v>122</v>
      </c>
      <c r="F51" s="8">
        <f>_xlfn.XLOOKUP($B51, 'Per provincie'!C$2:C$343, 'Per provincie'!F$2:F$343)</f>
        <v>15</v>
      </c>
      <c r="G51" s="22">
        <v>3.7398692810457517</v>
      </c>
      <c r="H51" s="7">
        <v>5.2647058823529411</v>
      </c>
      <c r="I51" s="7">
        <v>8.3235294117647065</v>
      </c>
      <c r="J51" s="7">
        <v>2.5555555555555558</v>
      </c>
      <c r="K51" s="7">
        <v>0</v>
      </c>
      <c r="L51">
        <v>24</v>
      </c>
      <c r="M51" s="7"/>
      <c r="N51" s="20">
        <v>0</v>
      </c>
      <c r="O51" s="20">
        <v>0.33333333333333331</v>
      </c>
      <c r="P51" s="20">
        <v>4.1666666666666664E-2</v>
      </c>
      <c r="Q51" s="20">
        <v>0.125</v>
      </c>
      <c r="R51" s="20">
        <v>1</v>
      </c>
      <c r="S51" s="20">
        <v>0</v>
      </c>
      <c r="T51" s="20">
        <v>0</v>
      </c>
      <c r="U51" t="s">
        <v>123</v>
      </c>
      <c r="V51" t="s">
        <v>72</v>
      </c>
    </row>
    <row r="52" spans="1:22">
      <c r="A52">
        <v>51</v>
      </c>
      <c r="B52" t="s">
        <v>124</v>
      </c>
      <c r="C52" t="s">
        <v>72</v>
      </c>
      <c r="D52" s="8">
        <f>_xlfn.XLOOKUP($B52, 'Per provincie'!C$2:C$343, 'Per provincie'!D$2:D$343)</f>
        <v>0</v>
      </c>
      <c r="E52" s="23">
        <v>218</v>
      </c>
      <c r="F52" s="8">
        <f>_xlfn.XLOOKUP($B52, 'Per provincie'!C$2:C$343, 'Per provincie'!F$2:F$343)</f>
        <v>33</v>
      </c>
      <c r="G52" s="22">
        <v>2.7063180827886715</v>
      </c>
      <c r="H52" s="7">
        <v>4.6176470588235299</v>
      </c>
      <c r="I52" s="7">
        <v>4.6176470588235299</v>
      </c>
      <c r="J52" s="7">
        <v>2.1481481481481484</v>
      </c>
      <c r="K52" s="7">
        <v>0</v>
      </c>
      <c r="L52">
        <v>9</v>
      </c>
      <c r="M52" s="7"/>
      <c r="N52" s="20">
        <v>0</v>
      </c>
      <c r="O52" s="20">
        <v>0.22222222222222221</v>
      </c>
      <c r="P52" s="20">
        <v>0</v>
      </c>
      <c r="Q52" s="20">
        <v>0.1111111111111111</v>
      </c>
      <c r="R52" s="20">
        <v>1</v>
      </c>
      <c r="S52" s="20">
        <v>0</v>
      </c>
      <c r="T52" s="20">
        <v>0</v>
      </c>
      <c r="U52" t="s">
        <v>124</v>
      </c>
      <c r="V52" t="s">
        <v>72</v>
      </c>
    </row>
    <row r="53" spans="1:22">
      <c r="A53">
        <v>52</v>
      </c>
      <c r="B53" t="s">
        <v>125</v>
      </c>
      <c r="C53" t="s">
        <v>99</v>
      </c>
      <c r="D53" s="8">
        <f>_xlfn.XLOOKUP($B53, 'Per provincie'!C$2:C$343, 'Per provincie'!D$2:D$343)</f>
        <v>0</v>
      </c>
      <c r="E53" s="23">
        <v>290</v>
      </c>
      <c r="F53" s="8">
        <f>_xlfn.XLOOKUP($B53, 'Per provincie'!C$2:C$343, 'Per provincie'!F$2:F$343)</f>
        <v>23</v>
      </c>
      <c r="G53" s="22">
        <v>1.8607843137254902</v>
      </c>
      <c r="H53" s="7">
        <v>0.14705882352941177</v>
      </c>
      <c r="I53" s="7">
        <v>0.3235294117647059</v>
      </c>
      <c r="J53" s="7">
        <v>2.6666666666666665</v>
      </c>
      <c r="K53" s="7">
        <v>3.5</v>
      </c>
      <c r="L53">
        <v>3</v>
      </c>
      <c r="M53" s="7"/>
      <c r="N53" s="20">
        <v>0</v>
      </c>
      <c r="O53" s="20">
        <v>0.33333333333333331</v>
      </c>
      <c r="P53" s="20">
        <v>0.33333333333333331</v>
      </c>
      <c r="Q53" s="20">
        <v>0</v>
      </c>
      <c r="R53" s="20">
        <v>1</v>
      </c>
      <c r="S53" s="20">
        <v>0</v>
      </c>
      <c r="T53" s="20">
        <v>0</v>
      </c>
      <c r="U53" t="s">
        <v>125</v>
      </c>
      <c r="V53" t="s">
        <v>99</v>
      </c>
    </row>
    <row r="54" spans="1:22">
      <c r="A54">
        <v>53</v>
      </c>
      <c r="B54" t="s">
        <v>126</v>
      </c>
      <c r="C54" t="s">
        <v>87</v>
      </c>
      <c r="D54" s="8">
        <f>_xlfn.XLOOKUP($B54, 'Per provincie'!C$2:C$343, 'Per provincie'!D$2:D$343)</f>
        <v>0</v>
      </c>
      <c r="E54" s="23">
        <v>132</v>
      </c>
      <c r="F54" s="8">
        <f>_xlfn.XLOOKUP($B54, 'Per provincie'!C$2:C$343, 'Per provincie'!F$2:F$343)</f>
        <v>11</v>
      </c>
      <c r="G54" s="22">
        <v>3.6732026143790852</v>
      </c>
      <c r="H54" s="7">
        <v>6</v>
      </c>
      <c r="I54" s="7">
        <v>8.5882352941176467</v>
      </c>
      <c r="J54" s="7">
        <v>1.8888888888888891</v>
      </c>
      <c r="K54" s="7">
        <v>0</v>
      </c>
      <c r="L54">
        <v>12</v>
      </c>
      <c r="M54" s="7"/>
      <c r="N54" s="20">
        <v>0</v>
      </c>
      <c r="O54" s="20">
        <v>0.16666666666666666</v>
      </c>
      <c r="P54" s="20">
        <v>0</v>
      </c>
      <c r="Q54" s="20">
        <v>0</v>
      </c>
      <c r="R54" s="20">
        <v>1</v>
      </c>
      <c r="S54" s="20">
        <v>0</v>
      </c>
      <c r="T54" s="20">
        <v>0</v>
      </c>
      <c r="U54" t="s">
        <v>126</v>
      </c>
      <c r="V54" t="s">
        <v>87</v>
      </c>
    </row>
    <row r="55" spans="1:22">
      <c r="A55">
        <v>54</v>
      </c>
      <c r="B55" t="s">
        <v>127</v>
      </c>
      <c r="C55" t="s">
        <v>87</v>
      </c>
      <c r="D55" s="8" t="str">
        <f>_xlfn.XLOOKUP($B55, 'Per provincie'!C$2:C$343, 'Per provincie'!D$2:D$343)</f>
        <v>Een hoge toiletdichtheid en een hoog percentage openbare toiletten.</v>
      </c>
      <c r="E55" s="23">
        <v>40</v>
      </c>
      <c r="F55" s="8">
        <f>_xlfn.XLOOKUP($B55, 'Per provincie'!C$2:C$343, 'Per provincie'!F$2:F$343)</f>
        <v>2</v>
      </c>
      <c r="G55" s="22">
        <v>4.6235294117647054</v>
      </c>
      <c r="H55" s="7">
        <v>9.2941176470588243</v>
      </c>
      <c r="I55" s="7">
        <v>5.3235294117647056</v>
      </c>
      <c r="J55" s="7">
        <v>4</v>
      </c>
      <c r="K55" s="7">
        <v>0.5</v>
      </c>
      <c r="L55">
        <v>10</v>
      </c>
      <c r="M55" s="7"/>
      <c r="N55" s="20">
        <v>0.7</v>
      </c>
      <c r="O55" s="20">
        <v>0.2</v>
      </c>
      <c r="P55" s="20">
        <v>0</v>
      </c>
      <c r="Q55" s="20">
        <v>0</v>
      </c>
      <c r="R55" s="20">
        <v>1</v>
      </c>
      <c r="S55" s="20">
        <v>0</v>
      </c>
      <c r="T55" s="20">
        <v>0.1</v>
      </c>
      <c r="U55" t="s">
        <v>127</v>
      </c>
      <c r="V55" t="s">
        <v>87</v>
      </c>
    </row>
    <row r="56" spans="1:22">
      <c r="A56">
        <v>55</v>
      </c>
      <c r="B56" t="s">
        <v>128</v>
      </c>
      <c r="C56" t="s">
        <v>72</v>
      </c>
      <c r="D56" s="8">
        <f>_xlfn.XLOOKUP($B56, 'Per provincie'!C$2:C$343, 'Per provincie'!D$2:D$343)</f>
        <v>0</v>
      </c>
      <c r="E56" s="23">
        <v>334</v>
      </c>
      <c r="F56" s="8">
        <f>_xlfn.XLOOKUP($B56, 'Per provincie'!C$2:C$343, 'Per provincie'!F$2:F$343)</f>
        <v>50</v>
      </c>
      <c r="G56" s="22">
        <v>0.80980392156862746</v>
      </c>
      <c r="H56" s="7">
        <v>0.5</v>
      </c>
      <c r="I56" s="7">
        <v>0.88235294117647067</v>
      </c>
      <c r="J56" s="7">
        <v>1.3333333333333333</v>
      </c>
      <c r="K56" s="7">
        <v>0</v>
      </c>
      <c r="L56">
        <v>5</v>
      </c>
      <c r="M56" s="7"/>
      <c r="N56" s="20">
        <v>0</v>
      </c>
      <c r="O56" s="20">
        <v>0</v>
      </c>
      <c r="P56" s="20">
        <v>0</v>
      </c>
      <c r="Q56" s="20">
        <v>0</v>
      </c>
      <c r="R56" s="20">
        <v>1</v>
      </c>
      <c r="S56" s="20">
        <v>0</v>
      </c>
      <c r="T56" s="20">
        <v>0</v>
      </c>
      <c r="U56" t="s">
        <v>128</v>
      </c>
      <c r="V56" t="s">
        <v>72</v>
      </c>
    </row>
    <row r="57" spans="1:22">
      <c r="A57">
        <v>56</v>
      </c>
      <c r="B57" t="s">
        <v>129</v>
      </c>
      <c r="C57" t="s">
        <v>64</v>
      </c>
      <c r="D57" s="8">
        <f>_xlfn.XLOOKUP($B57, 'Per provincie'!C$2:C$343, 'Per provincie'!D$2:D$343)</f>
        <v>0</v>
      </c>
      <c r="E57" s="23">
        <v>272</v>
      </c>
      <c r="F57" s="8">
        <f>_xlfn.XLOOKUP($B57, 'Per provincie'!C$2:C$343, 'Per provincie'!F$2:F$343)</f>
        <v>46</v>
      </c>
      <c r="G57" s="22">
        <v>2.012941176470588</v>
      </c>
      <c r="H57" s="7">
        <v>2.5</v>
      </c>
      <c r="I57" s="7">
        <v>1.2647058823529411</v>
      </c>
      <c r="J57" s="7">
        <v>2.4</v>
      </c>
      <c r="K57" s="7">
        <v>1.5</v>
      </c>
      <c r="L57">
        <v>15</v>
      </c>
      <c r="M57" s="7"/>
      <c r="N57" s="20">
        <v>6.6666666666666666E-2</v>
      </c>
      <c r="O57" s="20">
        <v>0.2</v>
      </c>
      <c r="P57" s="20">
        <v>0.13333333333333333</v>
      </c>
      <c r="Q57" s="20">
        <v>6.6666666666666666E-2</v>
      </c>
      <c r="R57" s="20">
        <v>1</v>
      </c>
      <c r="S57" s="20">
        <v>6.6666666666666666E-2</v>
      </c>
      <c r="T57" s="20">
        <v>0</v>
      </c>
      <c r="U57" t="s">
        <v>129</v>
      </c>
      <c r="V57" t="s">
        <v>64</v>
      </c>
    </row>
    <row r="58" spans="1:22">
      <c r="A58">
        <v>57</v>
      </c>
      <c r="B58" t="s">
        <v>130</v>
      </c>
      <c r="C58" t="s">
        <v>70</v>
      </c>
      <c r="D58" s="8">
        <f>_xlfn.XLOOKUP($B58, 'Per provincie'!C$2:C$343, 'Per provincie'!D$2:D$343)</f>
        <v>0</v>
      </c>
      <c r="E58" s="23">
        <v>37</v>
      </c>
      <c r="F58" s="8">
        <f>_xlfn.XLOOKUP($B58, 'Per provincie'!C$2:C$343, 'Per provincie'!F$2:F$343)</f>
        <v>6</v>
      </c>
      <c r="G58" s="22">
        <v>4.6598930481283425</v>
      </c>
      <c r="H58" s="7">
        <v>7.1470588235294121</v>
      </c>
      <c r="I58" s="7">
        <v>7.4705882352941178</v>
      </c>
      <c r="J58" s="7">
        <v>3.0909090909090913</v>
      </c>
      <c r="K58" s="7">
        <v>2.5</v>
      </c>
      <c r="L58">
        <v>22</v>
      </c>
      <c r="M58" s="7"/>
      <c r="N58" s="20">
        <v>0.22727272727272727</v>
      </c>
      <c r="O58" s="20">
        <v>0.31818181818181818</v>
      </c>
      <c r="P58" s="20">
        <v>0.27272727272727271</v>
      </c>
      <c r="Q58" s="20">
        <v>4.5454545454545456E-2</v>
      </c>
      <c r="R58" s="20">
        <v>0.90909090909090906</v>
      </c>
      <c r="S58" s="20">
        <v>0</v>
      </c>
      <c r="T58" s="20">
        <v>4.5454545454545456E-2</v>
      </c>
      <c r="U58" t="s">
        <v>130</v>
      </c>
      <c r="V58" t="s">
        <v>70</v>
      </c>
    </row>
    <row r="59" spans="1:22" ht="15.95" customHeight="1">
      <c r="A59">
        <v>58</v>
      </c>
      <c r="B59" t="s">
        <v>131</v>
      </c>
      <c r="C59" t="s">
        <v>68</v>
      </c>
      <c r="D59" s="8" t="str">
        <f>_xlfn.XLOOKUP($B59, 'Per provincie'!C$2:C$343, 'Per provincie'!D$2:D$343)</f>
        <v>De raad wil dat de gemeente aan de slag gaat met toiletbeleid</v>
      </c>
      <c r="E59" s="23">
        <v>82</v>
      </c>
      <c r="F59" s="8">
        <f>_xlfn.XLOOKUP($B59, 'Per provincie'!C$2:C$343, 'Per provincie'!F$2:F$343)</f>
        <v>6</v>
      </c>
      <c r="G59" s="22">
        <v>4.1231031543052001</v>
      </c>
      <c r="H59" s="7">
        <v>3.7352941176470589</v>
      </c>
      <c r="I59" s="7">
        <v>7.7352941176470589</v>
      </c>
      <c r="J59" s="7">
        <v>3.0724637681159419</v>
      </c>
      <c r="K59" s="7">
        <v>3</v>
      </c>
      <c r="L59">
        <v>23</v>
      </c>
      <c r="M59" s="7"/>
      <c r="N59" s="20">
        <v>8.6956521739130432E-2</v>
      </c>
      <c r="O59" s="20">
        <v>0.39130434782608697</v>
      </c>
      <c r="P59" s="20">
        <v>0.21739130434782608</v>
      </c>
      <c r="Q59" s="20">
        <v>8.6956521739130432E-2</v>
      </c>
      <c r="R59" s="20">
        <v>0.95652173913043481</v>
      </c>
      <c r="S59" s="20">
        <v>0</v>
      </c>
      <c r="T59" s="20">
        <v>0</v>
      </c>
      <c r="U59" t="s">
        <v>131</v>
      </c>
      <c r="V59" t="s">
        <v>68</v>
      </c>
    </row>
    <row r="60" spans="1:22">
      <c r="A60">
        <v>59</v>
      </c>
      <c r="B60" t="s">
        <v>132</v>
      </c>
      <c r="C60" t="s">
        <v>66</v>
      </c>
      <c r="D60" s="8">
        <f>_xlfn.XLOOKUP($B60, 'Per provincie'!C$2:C$343, 'Per provincie'!D$2:D$343)</f>
        <v>0</v>
      </c>
      <c r="E60" s="23">
        <v>73</v>
      </c>
      <c r="F60" s="8">
        <f>_xlfn.XLOOKUP($B60, 'Per provincie'!C$2:C$343, 'Per provincie'!F$2:F$343)</f>
        <v>6</v>
      </c>
      <c r="G60" s="22">
        <v>4.2013071895424838</v>
      </c>
      <c r="H60" s="7">
        <v>7.0882352941176476</v>
      </c>
      <c r="I60" s="7">
        <v>9.0294117647058822</v>
      </c>
      <c r="J60" s="7">
        <v>2.4444444444444442</v>
      </c>
      <c r="K60" s="7">
        <v>0</v>
      </c>
      <c r="L60">
        <v>18</v>
      </c>
      <c r="M60" s="7"/>
      <c r="N60" s="20">
        <v>0</v>
      </c>
      <c r="O60" s="20">
        <v>0.33333333333333331</v>
      </c>
      <c r="P60" s="20">
        <v>0</v>
      </c>
      <c r="Q60" s="20">
        <v>0.1111111111111111</v>
      </c>
      <c r="R60" s="20">
        <v>0.94444444444444442</v>
      </c>
      <c r="S60" s="20">
        <v>0</v>
      </c>
      <c r="T60" s="20">
        <v>0</v>
      </c>
      <c r="U60" t="s">
        <v>132</v>
      </c>
      <c r="V60" t="s">
        <v>66</v>
      </c>
    </row>
    <row r="61" spans="1:22">
      <c r="A61">
        <v>60</v>
      </c>
      <c r="B61" t="s">
        <v>133</v>
      </c>
      <c r="C61" t="s">
        <v>72</v>
      </c>
      <c r="D61" s="8" t="str">
        <f>_xlfn.XLOOKUP($B61, 'Per provincie'!C$2:C$343, 'Per provincie'!D$2:D$343)</f>
        <v>De lokale inclusieraad werkt al jaren aan openstelling van toiletten</v>
      </c>
      <c r="E61" s="23">
        <v>24</v>
      </c>
      <c r="F61" s="8">
        <f>_xlfn.XLOOKUP($B61, 'Per provincie'!C$2:C$343, 'Per provincie'!F$2:F$343)</f>
        <v>4</v>
      </c>
      <c r="G61" s="22">
        <v>4.8513826043237804</v>
      </c>
      <c r="H61" s="7">
        <v>9.7941176470588225</v>
      </c>
      <c r="I61" s="7">
        <v>9.6764705882352935</v>
      </c>
      <c r="J61" s="7">
        <v>2.3931623931623931</v>
      </c>
      <c r="K61" s="7">
        <v>0</v>
      </c>
      <c r="L61">
        <v>39</v>
      </c>
      <c r="M61" s="7"/>
      <c r="N61" s="20">
        <v>5.128205128205128E-2</v>
      </c>
      <c r="O61" s="20">
        <v>0.30769230769230771</v>
      </c>
      <c r="P61" s="20">
        <v>0.12820512820512819</v>
      </c>
      <c r="Q61" s="20">
        <v>2.564102564102564E-2</v>
      </c>
      <c r="R61" s="20">
        <v>0.94871794871794868</v>
      </c>
      <c r="S61" s="20">
        <v>0</v>
      </c>
      <c r="T61" s="20">
        <v>5.128205128205128E-2</v>
      </c>
      <c r="U61" t="s">
        <v>133</v>
      </c>
      <c r="V61" t="s">
        <v>72</v>
      </c>
    </row>
    <row r="62" spans="1:22">
      <c r="A62">
        <v>61</v>
      </c>
      <c r="B62" t="s">
        <v>134</v>
      </c>
      <c r="C62" t="s">
        <v>79</v>
      </c>
      <c r="D62" s="8">
        <f>_xlfn.XLOOKUP($B62, 'Per provincie'!C$2:C$343, 'Per provincie'!D$2:D$343)</f>
        <v>0</v>
      </c>
      <c r="E62" s="23">
        <v>104</v>
      </c>
      <c r="F62" s="8">
        <f>_xlfn.XLOOKUP($B62, 'Per provincie'!C$2:C$343, 'Per provincie'!F$2:F$343)</f>
        <v>11</v>
      </c>
      <c r="G62" s="22">
        <v>3.9504201680672271</v>
      </c>
      <c r="H62" s="7">
        <v>8.5588235294117645</v>
      </c>
      <c r="I62" s="7">
        <v>5.7647058823529402</v>
      </c>
      <c r="J62" s="7">
        <v>2.714285714285714</v>
      </c>
      <c r="K62" s="7">
        <v>0</v>
      </c>
      <c r="L62">
        <v>14</v>
      </c>
      <c r="M62" s="7"/>
      <c r="N62" s="20">
        <v>0</v>
      </c>
      <c r="O62" s="20">
        <v>0.35714285714285715</v>
      </c>
      <c r="P62" s="20">
        <v>0.21428571428571427</v>
      </c>
      <c r="Q62" s="20">
        <v>7.1428571428571425E-2</v>
      </c>
      <c r="R62" s="20">
        <v>1</v>
      </c>
      <c r="S62" s="20">
        <v>0</v>
      </c>
      <c r="T62" s="20">
        <v>0</v>
      </c>
      <c r="U62" t="s">
        <v>134</v>
      </c>
      <c r="V62" t="s">
        <v>79</v>
      </c>
    </row>
    <row r="63" spans="1:22">
      <c r="A63">
        <v>62</v>
      </c>
      <c r="B63" t="s">
        <v>135</v>
      </c>
      <c r="C63" t="s">
        <v>74</v>
      </c>
      <c r="D63" s="8">
        <f>_xlfn.XLOOKUP($B63, 'Per provincie'!C$2:C$343, 'Per provincie'!D$2:D$343)</f>
        <v>0</v>
      </c>
      <c r="E63" s="23">
        <v>141</v>
      </c>
      <c r="F63" s="8">
        <f>_xlfn.XLOOKUP($B63, 'Per provincie'!C$2:C$343, 'Per provincie'!F$2:F$343)</f>
        <v>16</v>
      </c>
      <c r="G63" s="22">
        <v>3.5654188948306595</v>
      </c>
      <c r="H63" s="7">
        <v>6.1176470588235299</v>
      </c>
      <c r="I63" s="7">
        <v>7.5882352941176467</v>
      </c>
      <c r="J63" s="7">
        <v>2.0606060606060606</v>
      </c>
      <c r="K63" s="7">
        <v>0</v>
      </c>
      <c r="L63">
        <v>11</v>
      </c>
      <c r="M63" s="7"/>
      <c r="N63" s="20">
        <v>0</v>
      </c>
      <c r="O63" s="20">
        <v>0.18181818181818182</v>
      </c>
      <c r="P63" s="20">
        <v>0</v>
      </c>
      <c r="Q63" s="20">
        <v>0.18181818181818182</v>
      </c>
      <c r="R63" s="20">
        <v>1</v>
      </c>
      <c r="S63" s="20">
        <v>0</v>
      </c>
      <c r="T63" s="20">
        <v>0</v>
      </c>
      <c r="U63" t="s">
        <v>135</v>
      </c>
      <c r="V63" t="s">
        <v>74</v>
      </c>
    </row>
    <row r="64" spans="1:22">
      <c r="A64">
        <v>63</v>
      </c>
      <c r="B64" t="s">
        <v>136</v>
      </c>
      <c r="C64" t="s">
        <v>87</v>
      </c>
      <c r="D64" s="8" t="str">
        <f>_xlfn.XLOOKUP($B64, 'Per provincie'!C$2:C$343, 'Per provincie'!D$2:D$343)</f>
        <v>De gemeente heeft onlangs stickers uitgedeeld aan ondernemers om kenbaar te maken dat passanten bij hen naar het toilet mogen.</v>
      </c>
      <c r="E64" s="23">
        <v>251</v>
      </c>
      <c r="F64" s="8">
        <f>_xlfn.XLOOKUP($B64, 'Per provincie'!C$2:C$343, 'Per provincie'!F$2:F$343)</f>
        <v>21</v>
      </c>
      <c r="G64" s="22">
        <v>2.3205128205128207</v>
      </c>
      <c r="H64" s="7">
        <v>1.8529411764705883</v>
      </c>
      <c r="I64" s="7">
        <v>2.6470588235294117</v>
      </c>
      <c r="J64" s="7">
        <v>2.0512820512820515</v>
      </c>
      <c r="K64" s="7">
        <v>3</v>
      </c>
      <c r="L64">
        <v>13</v>
      </c>
      <c r="M64" s="7"/>
      <c r="N64" s="20">
        <v>0</v>
      </c>
      <c r="O64" s="20">
        <v>0.15384615384615385</v>
      </c>
      <c r="P64" s="20">
        <v>0.15384615384615385</v>
      </c>
      <c r="Q64" s="20">
        <v>0.15384615384615385</v>
      </c>
      <c r="R64" s="20">
        <v>1</v>
      </c>
      <c r="S64" s="20">
        <v>0</v>
      </c>
      <c r="T64" s="20">
        <v>0</v>
      </c>
      <c r="U64" t="s">
        <v>136</v>
      </c>
      <c r="V64" t="s">
        <v>87</v>
      </c>
    </row>
    <row r="65" spans="1:22">
      <c r="A65">
        <v>64</v>
      </c>
      <c r="B65" t="s">
        <v>137</v>
      </c>
      <c r="C65" t="s">
        <v>74</v>
      </c>
      <c r="D65" s="8">
        <f>_xlfn.XLOOKUP($B65, 'Per provincie'!C$2:C$343, 'Per provincie'!D$2:D$343)</f>
        <v>0</v>
      </c>
      <c r="E65" s="23">
        <v>53</v>
      </c>
      <c r="F65" s="8">
        <f>_xlfn.XLOOKUP($B65, 'Per provincie'!C$2:C$343, 'Per provincie'!F$2:F$343)</f>
        <v>10</v>
      </c>
      <c r="G65" s="22">
        <v>4.471228491396559</v>
      </c>
      <c r="H65" s="7">
        <v>7.7352941176470589</v>
      </c>
      <c r="I65" s="7">
        <v>9.2058823529411757</v>
      </c>
      <c r="J65" s="7">
        <v>2.7074829931972793</v>
      </c>
      <c r="K65" s="7">
        <v>0</v>
      </c>
      <c r="L65">
        <v>49</v>
      </c>
      <c r="M65" s="7"/>
      <c r="N65" s="20">
        <v>0</v>
      </c>
      <c r="O65" s="20">
        <v>0.36734693877551022</v>
      </c>
      <c r="P65" s="20">
        <v>0.26530612244897961</v>
      </c>
      <c r="Q65" s="20">
        <v>4.0816326530612242E-2</v>
      </c>
      <c r="R65" s="20">
        <v>0.95918367346938771</v>
      </c>
      <c r="S65" s="20">
        <v>0</v>
      </c>
      <c r="T65" s="20">
        <v>0</v>
      </c>
      <c r="U65" t="s">
        <v>137</v>
      </c>
      <c r="V65" t="s">
        <v>74</v>
      </c>
    </row>
    <row r="66" spans="1:22">
      <c r="A66">
        <v>65</v>
      </c>
      <c r="B66" t="s">
        <v>138</v>
      </c>
      <c r="C66" t="s">
        <v>87</v>
      </c>
      <c r="D66" s="8">
        <f>_xlfn.XLOOKUP($B66, 'Per provincie'!C$2:C$343, 'Per provincie'!D$2:D$343)</f>
        <v>0</v>
      </c>
      <c r="E66" s="23">
        <v>238</v>
      </c>
      <c r="F66" s="8">
        <f>_xlfn.XLOOKUP($B66, 'Per provincie'!C$2:C$343, 'Per provincie'!F$2:F$343)</f>
        <v>20</v>
      </c>
      <c r="G66" s="22">
        <v>2.5549019607843135</v>
      </c>
      <c r="H66" s="7">
        <v>3.8823529411764706</v>
      </c>
      <c r="I66" s="7">
        <v>3.5588235294117649</v>
      </c>
      <c r="J66" s="7">
        <v>2.2916666666666665</v>
      </c>
      <c r="K66" s="7">
        <v>0.75</v>
      </c>
      <c r="L66">
        <v>16</v>
      </c>
      <c r="M66" s="7"/>
      <c r="N66" s="20">
        <v>6.25E-2</v>
      </c>
      <c r="O66" s="20">
        <v>0.25</v>
      </c>
      <c r="P66" s="20">
        <v>6.25E-2</v>
      </c>
      <c r="Q66" s="20">
        <v>6.25E-2</v>
      </c>
      <c r="R66" s="20">
        <v>0.875</v>
      </c>
      <c r="S66" s="20">
        <v>0</v>
      </c>
      <c r="T66" s="20">
        <v>0</v>
      </c>
      <c r="U66" t="s">
        <v>138</v>
      </c>
      <c r="V66" t="s">
        <v>87</v>
      </c>
    </row>
    <row r="67" spans="1:22">
      <c r="A67">
        <v>66</v>
      </c>
      <c r="B67" t="s">
        <v>139</v>
      </c>
      <c r="C67" t="s">
        <v>68</v>
      </c>
      <c r="D67" s="8">
        <f>_xlfn.XLOOKUP($B67, 'Per provincie'!C$2:C$343, 'Per provincie'!D$2:D$343)</f>
        <v>0</v>
      </c>
      <c r="E67" s="23">
        <v>55</v>
      </c>
      <c r="F67" s="8">
        <f>_xlfn.XLOOKUP($B67, 'Per provincie'!C$2:C$343, 'Per provincie'!F$2:F$343)</f>
        <v>5</v>
      </c>
      <c r="G67" s="22">
        <v>4.4549019607843139</v>
      </c>
      <c r="H67" s="7">
        <v>8.9411764705882355</v>
      </c>
      <c r="I67" s="7">
        <v>8</v>
      </c>
      <c r="J67" s="7">
        <v>2.6666666666666665</v>
      </c>
      <c r="K67" s="7">
        <v>0</v>
      </c>
      <c r="L67">
        <v>16</v>
      </c>
      <c r="M67" s="7"/>
      <c r="N67" s="20">
        <v>0</v>
      </c>
      <c r="O67" s="20">
        <v>0.3125</v>
      </c>
      <c r="P67" s="20">
        <v>0.3125</v>
      </c>
      <c r="Q67" s="20">
        <v>0.125</v>
      </c>
      <c r="R67" s="20">
        <v>1</v>
      </c>
      <c r="S67" s="20">
        <v>0</v>
      </c>
      <c r="T67" s="20">
        <v>0</v>
      </c>
      <c r="U67" t="s">
        <v>139</v>
      </c>
      <c r="V67" t="s">
        <v>68</v>
      </c>
    </row>
    <row r="68" spans="1:22">
      <c r="A68">
        <v>67</v>
      </c>
      <c r="B68" t="s">
        <v>140</v>
      </c>
      <c r="C68" t="s">
        <v>64</v>
      </c>
      <c r="D68" s="8" t="str">
        <f>_xlfn.XLOOKUP($B68, 'Per provincie'!C$2:C$343, 'Per provincie'!D$2:D$343)</f>
        <v>Openstelling van veel toiletten in het centrum twee jaar geleden heeft nog steeds effect.</v>
      </c>
      <c r="E68" s="23">
        <v>30</v>
      </c>
      <c r="F68" s="8">
        <f>_xlfn.XLOOKUP($B68, 'Per provincie'!C$2:C$343, 'Per provincie'!F$2:F$343)</f>
        <v>4</v>
      </c>
      <c r="G68" s="22">
        <v>4.7721062618595829</v>
      </c>
      <c r="H68" s="7">
        <v>9.382352941176471</v>
      </c>
      <c r="I68" s="7">
        <v>9.0588235294117645</v>
      </c>
      <c r="J68" s="7">
        <v>2.7096774193548385</v>
      </c>
      <c r="K68" s="7">
        <v>0</v>
      </c>
      <c r="L68">
        <v>93</v>
      </c>
      <c r="M68" s="7"/>
      <c r="N68" s="20">
        <v>8.6021505376344093E-2</v>
      </c>
      <c r="O68" s="20">
        <v>0.30107526881720431</v>
      </c>
      <c r="P68" s="20">
        <v>0.16129032258064516</v>
      </c>
      <c r="Q68" s="20">
        <v>2.1505376344086023E-2</v>
      </c>
      <c r="R68" s="20">
        <v>0.967741935483871</v>
      </c>
      <c r="S68" s="20">
        <v>1.0752688172043012E-2</v>
      </c>
      <c r="T68" s="20">
        <v>0</v>
      </c>
      <c r="U68" t="s">
        <v>140</v>
      </c>
      <c r="V68" t="s">
        <v>64</v>
      </c>
    </row>
    <row r="69" spans="1:22">
      <c r="A69">
        <v>68</v>
      </c>
      <c r="B69" t="s">
        <v>141</v>
      </c>
      <c r="C69" t="s">
        <v>70</v>
      </c>
      <c r="D69" s="8">
        <f>_xlfn.XLOOKUP($B69, 'Per provincie'!C$2:C$343, 'Per provincie'!D$2:D$343)</f>
        <v>0</v>
      </c>
      <c r="E69" s="23">
        <v>210</v>
      </c>
      <c r="F69" s="8">
        <f>_xlfn.XLOOKUP($B69, 'Per provincie'!C$2:C$343, 'Per provincie'!F$2:F$343)</f>
        <v>30</v>
      </c>
      <c r="G69" s="22">
        <v>2.8044444444444445</v>
      </c>
      <c r="H69" s="7">
        <v>2.4705882352941178</v>
      </c>
      <c r="I69" s="7">
        <v>6.5294117647058822</v>
      </c>
      <c r="J69" s="7">
        <v>2.5111111111111111</v>
      </c>
      <c r="K69" s="7">
        <v>0</v>
      </c>
      <c r="L69">
        <v>30</v>
      </c>
      <c r="M69" s="7"/>
      <c r="N69" s="20">
        <v>6.6666666666666666E-2</v>
      </c>
      <c r="O69" s="20">
        <v>0.33333333333333331</v>
      </c>
      <c r="P69" s="20">
        <v>0.13333333333333333</v>
      </c>
      <c r="Q69" s="20">
        <v>0.13333333333333333</v>
      </c>
      <c r="R69" s="20">
        <v>0.83333333333333337</v>
      </c>
      <c r="S69" s="20">
        <v>0</v>
      </c>
      <c r="T69" s="20">
        <v>3.3333333333333333E-2</v>
      </c>
      <c r="U69" t="s">
        <v>141</v>
      </c>
      <c r="V69" t="s">
        <v>70</v>
      </c>
    </row>
    <row r="70" spans="1:22">
      <c r="A70">
        <v>69</v>
      </c>
      <c r="B70" t="s">
        <v>142</v>
      </c>
      <c r="C70" t="s">
        <v>66</v>
      </c>
      <c r="D70" s="8">
        <f>_xlfn.XLOOKUP($B70, 'Per provincie'!C$2:C$343, 'Per provincie'!D$2:D$343)</f>
        <v>0</v>
      </c>
      <c r="E70" s="23">
        <v>173</v>
      </c>
      <c r="F70" s="8">
        <f>_xlfn.XLOOKUP($B70, 'Per provincie'!C$2:C$343, 'Per provincie'!F$2:F$343)</f>
        <v>15</v>
      </c>
      <c r="G70" s="22">
        <v>3.1880174291938999</v>
      </c>
      <c r="H70" s="7">
        <v>3.6176470588235294</v>
      </c>
      <c r="I70" s="7">
        <v>1.9705882352941175</v>
      </c>
      <c r="J70" s="7">
        <v>3.925925925925926</v>
      </c>
      <c r="K70" s="7">
        <v>2.5</v>
      </c>
      <c r="L70">
        <v>9</v>
      </c>
      <c r="M70" s="7"/>
      <c r="N70" s="20">
        <v>0</v>
      </c>
      <c r="O70" s="20">
        <v>0.66666666666666663</v>
      </c>
      <c r="P70" s="20">
        <v>0.33333333333333331</v>
      </c>
      <c r="Q70" s="20">
        <v>0.22222222222222221</v>
      </c>
      <c r="R70" s="20">
        <v>1</v>
      </c>
      <c r="S70" s="20">
        <v>0</v>
      </c>
      <c r="T70" s="20">
        <v>0</v>
      </c>
      <c r="U70" t="s">
        <v>142</v>
      </c>
      <c r="V70" t="s">
        <v>66</v>
      </c>
    </row>
    <row r="71" spans="1:22">
      <c r="A71">
        <v>70</v>
      </c>
      <c r="B71" t="s">
        <v>143</v>
      </c>
      <c r="C71" t="s">
        <v>79</v>
      </c>
      <c r="D71" s="8">
        <f>_xlfn.XLOOKUP($B71, 'Per provincie'!C$2:C$343, 'Per provincie'!D$2:D$343)</f>
        <v>0</v>
      </c>
      <c r="E71" s="23">
        <v>105</v>
      </c>
      <c r="F71" s="8">
        <f>_xlfn.XLOOKUP($B71, 'Per provincie'!C$2:C$343, 'Per provincie'!F$2:F$343)</f>
        <v>12</v>
      </c>
      <c r="G71" s="22">
        <v>3.9200880352140861</v>
      </c>
      <c r="H71" s="7">
        <v>6.3823529411764701</v>
      </c>
      <c r="I71" s="7">
        <v>5.8235294117647065</v>
      </c>
      <c r="J71" s="7">
        <v>3.1972789115646258</v>
      </c>
      <c r="K71" s="7">
        <v>1</v>
      </c>
      <c r="L71">
        <v>49</v>
      </c>
      <c r="M71" s="7"/>
      <c r="N71" s="20">
        <v>0.12244897959183673</v>
      </c>
      <c r="O71" s="20">
        <v>0.44897959183673469</v>
      </c>
      <c r="P71" s="20">
        <v>0.20408163265306123</v>
      </c>
      <c r="Q71" s="20">
        <v>6.1224489795918366E-2</v>
      </c>
      <c r="R71" s="20">
        <v>0.97959183673469385</v>
      </c>
      <c r="S71" s="20">
        <v>2.0408163265306121E-2</v>
      </c>
      <c r="T71" s="20">
        <v>6.1224489795918366E-2</v>
      </c>
      <c r="U71" t="s">
        <v>143</v>
      </c>
      <c r="V71" t="s">
        <v>79</v>
      </c>
    </row>
    <row r="72" spans="1:22">
      <c r="A72">
        <v>71</v>
      </c>
      <c r="B72" t="s">
        <v>144</v>
      </c>
      <c r="C72" t="s">
        <v>70</v>
      </c>
      <c r="D72" s="8" t="str">
        <f>_xlfn.XLOOKUP($B72, 'Per provincie'!C$2:C$343, 'Per provincie'!D$2:D$343)</f>
        <v>Eind oktober zijn opnieuw vragen gesteld in de raad over de toiletsituatie.</v>
      </c>
      <c r="E72" s="23">
        <v>337</v>
      </c>
      <c r="F72" s="8">
        <f>_xlfn.XLOOKUP($B72, 'Per provincie'!C$2:C$343, 'Per provincie'!F$2:F$343)</f>
        <v>44</v>
      </c>
      <c r="G72" s="22">
        <v>0.5862745098039216</v>
      </c>
      <c r="H72" s="7">
        <v>0.1764705882352941</v>
      </c>
      <c r="I72" s="7">
        <v>8.8235294117647051E-2</v>
      </c>
      <c r="J72" s="7">
        <v>1.3333333333333333</v>
      </c>
      <c r="K72" s="7">
        <v>0</v>
      </c>
      <c r="L72">
        <v>2</v>
      </c>
      <c r="M72" s="7"/>
      <c r="N72" s="20">
        <v>0</v>
      </c>
      <c r="O72" s="20">
        <v>0</v>
      </c>
      <c r="P72" s="20">
        <v>0</v>
      </c>
      <c r="Q72" s="20">
        <v>0</v>
      </c>
      <c r="R72" s="20">
        <v>1</v>
      </c>
      <c r="S72" s="20">
        <v>0</v>
      </c>
      <c r="T72" s="20">
        <v>0</v>
      </c>
      <c r="U72" t="s">
        <v>144</v>
      </c>
      <c r="V72" t="s">
        <v>70</v>
      </c>
    </row>
    <row r="73" spans="1:22">
      <c r="A73">
        <v>72</v>
      </c>
      <c r="B73" t="s">
        <v>145</v>
      </c>
      <c r="C73" t="s">
        <v>70</v>
      </c>
      <c r="D73" s="8">
        <f>_xlfn.XLOOKUP($B73, 'Per provincie'!C$2:C$343, 'Per provincie'!D$2:D$343)</f>
        <v>0</v>
      </c>
      <c r="E73" s="23">
        <v>106</v>
      </c>
      <c r="F73" s="8">
        <f>_xlfn.XLOOKUP($B73, 'Per provincie'!C$2:C$343, 'Per provincie'!F$2:F$343)</f>
        <v>16</v>
      </c>
      <c r="G73" s="22">
        <v>3.9045751633986931</v>
      </c>
      <c r="H73" s="7">
        <v>6.2058823529411766</v>
      </c>
      <c r="I73" s="7">
        <v>4.7058823529411766</v>
      </c>
      <c r="J73" s="7">
        <v>2.5555555555555558</v>
      </c>
      <c r="K73" s="7">
        <v>3.5</v>
      </c>
      <c r="L73">
        <v>36</v>
      </c>
      <c r="M73" s="7"/>
      <c r="N73" s="20">
        <v>8.3333333333333329E-2</v>
      </c>
      <c r="O73" s="20">
        <v>0.25</v>
      </c>
      <c r="P73" s="20">
        <v>0.1388888888888889</v>
      </c>
      <c r="Q73" s="20">
        <v>8.3333333333333329E-2</v>
      </c>
      <c r="R73" s="20">
        <v>0.97222222222222221</v>
      </c>
      <c r="S73" s="20">
        <v>0</v>
      </c>
      <c r="T73" s="20">
        <v>0</v>
      </c>
      <c r="U73" t="s">
        <v>145</v>
      </c>
      <c r="V73" t="s">
        <v>70</v>
      </c>
    </row>
    <row r="74" spans="1:22">
      <c r="A74">
        <v>73</v>
      </c>
      <c r="B74" t="s">
        <v>146</v>
      </c>
      <c r="C74" t="s">
        <v>79</v>
      </c>
      <c r="D74" s="8">
        <f>_xlfn.XLOOKUP($B74, 'Per provincie'!C$2:C$343, 'Per provincie'!D$2:D$343)</f>
        <v>0</v>
      </c>
      <c r="E74" s="23">
        <v>36</v>
      </c>
      <c r="F74" s="8">
        <f>_xlfn.XLOOKUP($B74, 'Per provincie'!C$2:C$343, 'Per provincie'!F$2:F$343)</f>
        <v>4</v>
      </c>
      <c r="G74" s="22">
        <v>4.7025210084033615</v>
      </c>
      <c r="H74" s="7">
        <v>9.5</v>
      </c>
      <c r="I74" s="7">
        <v>9.4411764705882355</v>
      </c>
      <c r="J74" s="7">
        <v>2.2857142857142856</v>
      </c>
      <c r="K74" s="7">
        <v>0</v>
      </c>
      <c r="L74">
        <v>28</v>
      </c>
      <c r="M74" s="7"/>
      <c r="N74" s="20">
        <v>3.5714285714285712E-2</v>
      </c>
      <c r="O74" s="20">
        <v>0.21428571428571427</v>
      </c>
      <c r="P74" s="20">
        <v>0.14285714285714285</v>
      </c>
      <c r="Q74" s="20">
        <v>0.10714285714285714</v>
      </c>
      <c r="R74" s="20">
        <v>0.9642857142857143</v>
      </c>
      <c r="S74" s="20">
        <v>0</v>
      </c>
      <c r="T74" s="20">
        <v>0</v>
      </c>
      <c r="U74" t="s">
        <v>146</v>
      </c>
      <c r="V74" t="s">
        <v>79</v>
      </c>
    </row>
    <row r="75" spans="1:22">
      <c r="A75">
        <v>74</v>
      </c>
      <c r="B75" t="s">
        <v>147</v>
      </c>
      <c r="C75" t="s">
        <v>72</v>
      </c>
      <c r="D75" s="8">
        <f>_xlfn.XLOOKUP($B75, 'Per provincie'!C$2:C$343, 'Per provincie'!D$2:D$343)</f>
        <v>0</v>
      </c>
      <c r="E75" s="23">
        <v>27</v>
      </c>
      <c r="F75" s="8">
        <f>_xlfn.XLOOKUP($B75, 'Per provincie'!C$2:C$343, 'Per provincie'!F$2:F$343)</f>
        <v>5</v>
      </c>
      <c r="G75" s="22">
        <v>4.803081232492997</v>
      </c>
      <c r="H75" s="7">
        <v>8.2941176470588243</v>
      </c>
      <c r="I75" s="7">
        <v>7.9117647058823524</v>
      </c>
      <c r="J75" s="7">
        <v>3.9047619047619047</v>
      </c>
      <c r="K75" s="7">
        <v>0</v>
      </c>
      <c r="L75">
        <v>7</v>
      </c>
      <c r="M75" s="7"/>
      <c r="N75" s="20">
        <v>0.14285714285714285</v>
      </c>
      <c r="O75" s="20">
        <v>0.5714285714285714</v>
      </c>
      <c r="P75" s="20">
        <v>0.2857142857142857</v>
      </c>
      <c r="Q75" s="20">
        <v>0</v>
      </c>
      <c r="R75" s="20">
        <v>1</v>
      </c>
      <c r="S75" s="20">
        <v>0</v>
      </c>
      <c r="T75" s="20">
        <v>0</v>
      </c>
      <c r="U75" t="s">
        <v>147</v>
      </c>
      <c r="V75" t="s">
        <v>72</v>
      </c>
    </row>
    <row r="76" spans="1:22">
      <c r="A76">
        <v>75</v>
      </c>
      <c r="B76" t="s">
        <v>148</v>
      </c>
      <c r="C76" t="s">
        <v>72</v>
      </c>
      <c r="D76" s="8">
        <f>_xlfn.XLOOKUP($B76, 'Per provincie'!C$2:C$343, 'Per provincie'!D$2:D$343)</f>
        <v>0</v>
      </c>
      <c r="E76" s="23">
        <v>277</v>
      </c>
      <c r="F76" s="8">
        <f>_xlfn.XLOOKUP($B76, 'Per provincie'!C$2:C$343, 'Per provincie'!F$2:F$343)</f>
        <v>39</v>
      </c>
      <c r="G76" s="22">
        <v>1.9647058823529413</v>
      </c>
      <c r="H76" s="7">
        <v>2.4411764705882351</v>
      </c>
      <c r="I76" s="7">
        <v>2.4411764705882351</v>
      </c>
      <c r="J76" s="7">
        <v>2.4705882352941178</v>
      </c>
      <c r="K76" s="7">
        <v>0</v>
      </c>
      <c r="L76">
        <v>17</v>
      </c>
      <c r="M76" s="7"/>
      <c r="N76" s="20">
        <v>0</v>
      </c>
      <c r="O76" s="20">
        <v>0.29411764705882354</v>
      </c>
      <c r="P76" s="20">
        <v>0.11764705882352941</v>
      </c>
      <c r="Q76" s="20">
        <v>5.8823529411764705E-2</v>
      </c>
      <c r="R76" s="20">
        <v>1</v>
      </c>
      <c r="S76" s="20">
        <v>5.8823529411764705E-2</v>
      </c>
      <c r="T76" s="20">
        <v>0</v>
      </c>
      <c r="U76" t="s">
        <v>148</v>
      </c>
      <c r="V76" t="s">
        <v>72</v>
      </c>
    </row>
    <row r="77" spans="1:22">
      <c r="A77">
        <v>76</v>
      </c>
      <c r="B77" t="s">
        <v>149</v>
      </c>
      <c r="C77" t="s">
        <v>66</v>
      </c>
      <c r="D77" s="8">
        <f>_xlfn.XLOOKUP($B77, 'Per provincie'!C$2:C$343, 'Per provincie'!D$2:D$343)</f>
        <v>0</v>
      </c>
      <c r="E77" s="23">
        <v>206</v>
      </c>
      <c r="F77" s="8">
        <f>_xlfn.XLOOKUP($B77, 'Per provincie'!C$2:C$343, 'Per provincie'!F$2:F$343)</f>
        <v>16</v>
      </c>
      <c r="G77" s="22">
        <v>2.8109803921568628</v>
      </c>
      <c r="H77" s="7">
        <v>6.7058823529411757</v>
      </c>
      <c r="I77" s="7">
        <v>3.8823529411764706</v>
      </c>
      <c r="J77" s="7">
        <v>1.7333333333333334</v>
      </c>
      <c r="K77" s="7">
        <v>0</v>
      </c>
      <c r="L77">
        <v>10</v>
      </c>
      <c r="M77" s="7"/>
      <c r="N77" s="20">
        <v>0.1</v>
      </c>
      <c r="O77" s="20">
        <v>0.1</v>
      </c>
      <c r="P77" s="20">
        <v>0.1</v>
      </c>
      <c r="Q77" s="20">
        <v>0</v>
      </c>
      <c r="R77" s="20">
        <v>1</v>
      </c>
      <c r="S77" s="20">
        <v>0</v>
      </c>
      <c r="T77" s="20">
        <v>0.1</v>
      </c>
      <c r="U77" t="s">
        <v>149</v>
      </c>
      <c r="V77" t="s">
        <v>66</v>
      </c>
    </row>
    <row r="78" spans="1:22">
      <c r="A78">
        <v>77</v>
      </c>
      <c r="B78" t="s">
        <v>150</v>
      </c>
      <c r="C78" t="s">
        <v>64</v>
      </c>
      <c r="D78" s="8" t="str">
        <f>_xlfn.XLOOKUP($B78, 'Per provincie'!C$2:C$343, 'Per provincie'!D$2:D$343)</f>
        <v>De laatste actie om te werken aan meer openbare en opengestelde toiletten ligt al enkele jaren achter ons.</v>
      </c>
      <c r="E78" s="23">
        <v>184</v>
      </c>
      <c r="F78" s="8">
        <f>_xlfn.XLOOKUP($B78, 'Per provincie'!C$2:C$343, 'Per provincie'!F$2:F$343)</f>
        <v>29</v>
      </c>
      <c r="G78" s="22">
        <v>3.1218702865761685</v>
      </c>
      <c r="H78" s="7">
        <v>5.3235294117647056</v>
      </c>
      <c r="I78" s="7">
        <v>5.0294117647058822</v>
      </c>
      <c r="J78" s="7">
        <v>2.6282051282051282</v>
      </c>
      <c r="K78" s="7">
        <v>0</v>
      </c>
      <c r="L78">
        <v>52</v>
      </c>
      <c r="M78" s="7"/>
      <c r="N78" s="20">
        <v>5.7692307692307696E-2</v>
      </c>
      <c r="O78" s="20">
        <v>0.30769230769230771</v>
      </c>
      <c r="P78" s="20">
        <v>9.6153846153846159E-2</v>
      </c>
      <c r="Q78" s="20">
        <v>5.7692307692307696E-2</v>
      </c>
      <c r="R78" s="20">
        <v>0.98076923076923073</v>
      </c>
      <c r="S78" s="20">
        <v>0</v>
      </c>
      <c r="T78" s="20">
        <v>0</v>
      </c>
      <c r="U78" t="s">
        <v>150</v>
      </c>
      <c r="V78" t="s">
        <v>64</v>
      </c>
    </row>
    <row r="79" spans="1:22">
      <c r="A79">
        <v>78</v>
      </c>
      <c r="B79" t="s">
        <v>151</v>
      </c>
      <c r="C79" t="s">
        <v>70</v>
      </c>
      <c r="D79" s="8">
        <f>_xlfn.XLOOKUP($B79, 'Per provincie'!C$2:C$343, 'Per provincie'!D$2:D$343)</f>
        <v>0</v>
      </c>
      <c r="E79" s="23">
        <v>212</v>
      </c>
      <c r="F79" s="8">
        <f>_xlfn.XLOOKUP($B79, 'Per provincie'!C$2:C$343, 'Per provincie'!F$2:F$343)</f>
        <v>31</v>
      </c>
      <c r="G79" s="22">
        <v>2.7806722689075634</v>
      </c>
      <c r="H79" s="7">
        <v>4.1470588235294121</v>
      </c>
      <c r="I79" s="7">
        <v>3.4705882352941178</v>
      </c>
      <c r="J79" s="7">
        <v>3.1428571428571428</v>
      </c>
      <c r="K79" s="7">
        <v>0</v>
      </c>
      <c r="L79">
        <v>7</v>
      </c>
      <c r="M79" s="7"/>
      <c r="N79" s="20">
        <v>0</v>
      </c>
      <c r="O79" s="20">
        <v>0.5714285714285714</v>
      </c>
      <c r="P79" s="20">
        <v>0.14285714285714285</v>
      </c>
      <c r="Q79" s="20">
        <v>0</v>
      </c>
      <c r="R79" s="20">
        <v>0.8571428571428571</v>
      </c>
      <c r="S79" s="20">
        <v>0</v>
      </c>
      <c r="T79" s="20">
        <v>0</v>
      </c>
      <c r="U79" t="s">
        <v>151</v>
      </c>
      <c r="V79" t="s">
        <v>70</v>
      </c>
    </row>
    <row r="80" spans="1:22">
      <c r="A80">
        <v>79</v>
      </c>
      <c r="B80" t="s">
        <v>152</v>
      </c>
      <c r="C80" t="s">
        <v>66</v>
      </c>
      <c r="D80" s="8">
        <f>_xlfn.XLOOKUP($B80, 'Per provincie'!C$2:C$343, 'Per provincie'!D$2:D$343)</f>
        <v>0</v>
      </c>
      <c r="E80" s="23">
        <v>256</v>
      </c>
      <c r="F80" s="8">
        <f>_xlfn.XLOOKUP($B80, 'Per provincie'!C$2:C$343, 'Per provincie'!F$2:F$343)</f>
        <v>28</v>
      </c>
      <c r="G80" s="22">
        <v>2.232679738562092</v>
      </c>
      <c r="H80" s="7">
        <v>1.8235294117647058</v>
      </c>
      <c r="I80" s="7">
        <v>1.1176470588235294</v>
      </c>
      <c r="J80" s="7">
        <v>4.1111111111111116</v>
      </c>
      <c r="K80" s="7">
        <v>0</v>
      </c>
      <c r="L80">
        <v>6</v>
      </c>
      <c r="M80" s="7"/>
      <c r="N80" s="20">
        <v>0</v>
      </c>
      <c r="O80" s="20">
        <v>0.66666666666666663</v>
      </c>
      <c r="P80" s="20">
        <v>0.5</v>
      </c>
      <c r="Q80" s="20">
        <v>0.33333333333333331</v>
      </c>
      <c r="R80" s="20">
        <v>1</v>
      </c>
      <c r="S80" s="20">
        <v>0</v>
      </c>
      <c r="T80" s="20">
        <v>0</v>
      </c>
      <c r="U80" t="s">
        <v>152</v>
      </c>
      <c r="V80" t="s">
        <v>66</v>
      </c>
    </row>
    <row r="81" spans="1:22">
      <c r="A81">
        <v>80</v>
      </c>
      <c r="B81" t="s">
        <v>153</v>
      </c>
      <c r="C81" t="s">
        <v>81</v>
      </c>
      <c r="D81" s="8">
        <f>_xlfn.XLOOKUP($B81, 'Per provincie'!C$2:C$343, 'Per provincie'!D$2:D$343)</f>
        <v>0</v>
      </c>
      <c r="E81" s="23">
        <v>330</v>
      </c>
      <c r="F81" s="8">
        <f>_xlfn.XLOOKUP($B81, 'Per provincie'!C$2:C$343, 'Per provincie'!F$2:F$343)</f>
        <v>6</v>
      </c>
      <c r="G81" s="22">
        <v>0.9780748663101605</v>
      </c>
      <c r="H81" s="7">
        <v>0.26470588235294118</v>
      </c>
      <c r="I81" s="7">
        <v>1.3529411764705881</v>
      </c>
      <c r="J81" s="7">
        <v>1.6363636363636365</v>
      </c>
      <c r="K81" s="7">
        <v>0</v>
      </c>
      <c r="L81">
        <v>11</v>
      </c>
      <c r="M81" s="7"/>
      <c r="N81" s="20">
        <v>0</v>
      </c>
      <c r="O81" s="20">
        <v>9.0909090909090912E-2</v>
      </c>
      <c r="P81" s="20">
        <v>0</v>
      </c>
      <c r="Q81" s="20">
        <v>0</v>
      </c>
      <c r="R81" s="20">
        <v>1</v>
      </c>
      <c r="S81" s="20">
        <v>0</v>
      </c>
      <c r="T81" s="20">
        <v>0</v>
      </c>
      <c r="U81" t="s">
        <v>153</v>
      </c>
      <c r="V81" t="s">
        <v>81</v>
      </c>
    </row>
    <row r="82" spans="1:22">
      <c r="A82">
        <v>81</v>
      </c>
      <c r="B82" t="s">
        <v>154</v>
      </c>
      <c r="C82" t="s">
        <v>72</v>
      </c>
      <c r="D82" s="8">
        <f>_xlfn.XLOOKUP($B82, 'Per provincie'!C$2:C$343, 'Per provincie'!D$2:D$343)</f>
        <v>0</v>
      </c>
      <c r="E82" s="23">
        <v>140</v>
      </c>
      <c r="F82" s="8">
        <f>_xlfn.XLOOKUP($B82, 'Per provincie'!C$2:C$343, 'Per provincie'!F$2:F$343)</f>
        <v>18</v>
      </c>
      <c r="G82" s="22">
        <v>3.5670231729055262</v>
      </c>
      <c r="H82" s="7">
        <v>7.2352941176470589</v>
      </c>
      <c r="I82" s="7">
        <v>7.2058823529411766</v>
      </c>
      <c r="J82" s="7">
        <v>1.696969696969697</v>
      </c>
      <c r="K82" s="7">
        <v>0</v>
      </c>
      <c r="L82">
        <v>11</v>
      </c>
      <c r="M82" s="7"/>
      <c r="N82" s="20">
        <v>0</v>
      </c>
      <c r="O82" s="20">
        <v>9.0909090909090912E-2</v>
      </c>
      <c r="P82" s="20">
        <v>9.0909090909090912E-2</v>
      </c>
      <c r="Q82" s="20">
        <v>0</v>
      </c>
      <c r="R82" s="20">
        <v>1</v>
      </c>
      <c r="S82" s="20">
        <v>0</v>
      </c>
      <c r="T82" s="20">
        <v>0</v>
      </c>
      <c r="U82" t="s">
        <v>154</v>
      </c>
      <c r="V82" t="s">
        <v>72</v>
      </c>
    </row>
    <row r="83" spans="1:22">
      <c r="A83">
        <v>82</v>
      </c>
      <c r="B83" t="s">
        <v>155</v>
      </c>
      <c r="C83" t="s">
        <v>72</v>
      </c>
      <c r="D83" s="8">
        <f>_xlfn.XLOOKUP($B83, 'Per provincie'!C$2:C$343, 'Per provincie'!D$2:D$343)</f>
        <v>0</v>
      </c>
      <c r="E83" s="23">
        <v>305</v>
      </c>
      <c r="F83" s="8">
        <f>_xlfn.XLOOKUP($B83, 'Per provincie'!C$2:C$343, 'Per provincie'!F$2:F$343)</f>
        <v>42</v>
      </c>
      <c r="G83" s="22">
        <v>1.5798319327731094</v>
      </c>
      <c r="H83" s="7">
        <v>2.1470588235294117</v>
      </c>
      <c r="I83" s="7">
        <v>2.3235294117647061</v>
      </c>
      <c r="J83" s="7">
        <v>1.7142857142857144</v>
      </c>
      <c r="K83" s="7">
        <v>0</v>
      </c>
      <c r="L83">
        <v>7</v>
      </c>
      <c r="M83" s="7"/>
      <c r="N83" s="20">
        <v>0</v>
      </c>
      <c r="O83" s="20">
        <v>0.14285714285714285</v>
      </c>
      <c r="P83" s="20">
        <v>0</v>
      </c>
      <c r="Q83" s="20">
        <v>0.14285714285714285</v>
      </c>
      <c r="R83" s="20">
        <v>0.8571428571428571</v>
      </c>
      <c r="S83" s="20">
        <v>0</v>
      </c>
      <c r="T83" s="20">
        <v>0</v>
      </c>
      <c r="U83" t="s">
        <v>155</v>
      </c>
      <c r="V83" t="s">
        <v>72</v>
      </c>
    </row>
    <row r="84" spans="1:22">
      <c r="A84">
        <v>83</v>
      </c>
      <c r="B84" t="s">
        <v>156</v>
      </c>
      <c r="C84" t="s">
        <v>99</v>
      </c>
      <c r="D84" s="8">
        <f>_xlfn.XLOOKUP($B84, 'Per provincie'!C$2:C$343, 'Per provincie'!D$2:D$343)</f>
        <v>0</v>
      </c>
      <c r="E84" s="23">
        <v>273</v>
      </c>
      <c r="F84" s="8">
        <f>_xlfn.XLOOKUP($B84, 'Per provincie'!C$2:C$343, 'Per provincie'!F$2:F$343)</f>
        <v>18</v>
      </c>
      <c r="G84" s="22">
        <v>2.0021786492374729</v>
      </c>
      <c r="H84" s="7">
        <v>2.4117647058823528</v>
      </c>
      <c r="I84" s="7">
        <v>2.1176470588235294</v>
      </c>
      <c r="J84" s="7">
        <v>2.7407407407407405</v>
      </c>
      <c r="K84" s="7">
        <v>0</v>
      </c>
      <c r="L84">
        <v>9</v>
      </c>
      <c r="M84" s="7"/>
      <c r="N84" s="20">
        <v>0</v>
      </c>
      <c r="O84" s="20">
        <v>0.33333333333333331</v>
      </c>
      <c r="P84" s="20">
        <v>0.22222222222222221</v>
      </c>
      <c r="Q84" s="20">
        <v>0.22222222222222221</v>
      </c>
      <c r="R84" s="20">
        <v>1</v>
      </c>
      <c r="S84" s="20">
        <v>0</v>
      </c>
      <c r="T84" s="20">
        <v>0</v>
      </c>
      <c r="U84" t="s">
        <v>156</v>
      </c>
      <c r="V84" t="s">
        <v>99</v>
      </c>
    </row>
    <row r="85" spans="1:22">
      <c r="A85">
        <v>84</v>
      </c>
      <c r="B85" t="s">
        <v>157</v>
      </c>
      <c r="C85" t="s">
        <v>70</v>
      </c>
      <c r="D85" s="8">
        <f>_xlfn.XLOOKUP($B85, 'Per provincie'!C$2:C$343, 'Per provincie'!D$2:D$343)</f>
        <v>0</v>
      </c>
      <c r="E85" s="23">
        <v>66</v>
      </c>
      <c r="F85" s="8">
        <f>_xlfn.XLOOKUP($B85, 'Per provincie'!C$2:C$343, 'Per provincie'!F$2:F$343)</f>
        <v>10</v>
      </c>
      <c r="G85" s="22">
        <v>4.3008714596949895</v>
      </c>
      <c r="H85" s="7">
        <v>9</v>
      </c>
      <c r="I85" s="7">
        <v>5.9117647058823533</v>
      </c>
      <c r="J85" s="7">
        <v>3.2962962962962963</v>
      </c>
      <c r="K85" s="7">
        <v>0</v>
      </c>
      <c r="L85">
        <v>18</v>
      </c>
      <c r="M85" s="7"/>
      <c r="N85" s="20">
        <v>0.1111111111111111</v>
      </c>
      <c r="O85" s="20">
        <v>0.44444444444444442</v>
      </c>
      <c r="P85" s="20">
        <v>0.22222222222222221</v>
      </c>
      <c r="Q85" s="20">
        <v>5.5555555555555552E-2</v>
      </c>
      <c r="R85" s="20">
        <v>0.94444444444444442</v>
      </c>
      <c r="S85" s="20">
        <v>0</v>
      </c>
      <c r="T85" s="20">
        <v>0</v>
      </c>
      <c r="U85" t="s">
        <v>157</v>
      </c>
      <c r="V85" t="s">
        <v>70</v>
      </c>
    </row>
    <row r="86" spans="1:22">
      <c r="A86">
        <v>85</v>
      </c>
      <c r="B86" t="s">
        <v>158</v>
      </c>
      <c r="C86" t="s">
        <v>72</v>
      </c>
      <c r="D86" s="8">
        <f>_xlfn.XLOOKUP($B86, 'Per provincie'!C$2:C$343, 'Per provincie'!D$2:D$343)</f>
        <v>0</v>
      </c>
      <c r="E86" s="23">
        <v>180</v>
      </c>
      <c r="F86" s="8">
        <f>_xlfn.XLOOKUP($B86, 'Per provincie'!C$2:C$343, 'Per provincie'!F$2:F$343)</f>
        <v>27</v>
      </c>
      <c r="G86" s="22">
        <v>3.1490196078431376</v>
      </c>
      <c r="H86" s="7">
        <v>5.882352941176471</v>
      </c>
      <c r="I86" s="7">
        <v>4.7647058823529411</v>
      </c>
      <c r="J86" s="7">
        <v>2.5490196078431375</v>
      </c>
      <c r="K86" s="7">
        <v>0</v>
      </c>
      <c r="L86">
        <v>51</v>
      </c>
      <c r="M86" s="7"/>
      <c r="N86" s="20">
        <v>0</v>
      </c>
      <c r="O86" s="20">
        <v>0.35294117647058826</v>
      </c>
      <c r="P86" s="20">
        <v>0.15686274509803921</v>
      </c>
      <c r="Q86" s="20">
        <v>5.8823529411764705E-2</v>
      </c>
      <c r="R86" s="20">
        <v>0.90196078431372551</v>
      </c>
      <c r="S86" s="20">
        <v>3.9215686274509803E-2</v>
      </c>
      <c r="T86" s="20">
        <v>0</v>
      </c>
      <c r="U86" t="s">
        <v>158</v>
      </c>
      <c r="V86" t="s">
        <v>72</v>
      </c>
    </row>
    <row r="87" spans="1:22">
      <c r="A87">
        <v>86</v>
      </c>
      <c r="B87" t="s">
        <v>159</v>
      </c>
      <c r="C87" t="s">
        <v>87</v>
      </c>
      <c r="D87" s="8">
        <f>_xlfn.XLOOKUP($B87, 'Per provincie'!C$2:C$343, 'Per provincie'!D$2:D$343)</f>
        <v>0</v>
      </c>
      <c r="E87" s="23">
        <v>216</v>
      </c>
      <c r="F87" s="8">
        <f>_xlfn.XLOOKUP($B87, 'Per provincie'!C$2:C$343, 'Per provincie'!F$2:F$343)</f>
        <v>17</v>
      </c>
      <c r="G87" s="22">
        <v>2.7278431372549021</v>
      </c>
      <c r="H87" s="7">
        <v>4.5294117647058822</v>
      </c>
      <c r="I87" s="7">
        <v>6.1764705882352944</v>
      </c>
      <c r="J87" s="7">
        <v>1.4666666666666668</v>
      </c>
      <c r="K87" s="7">
        <v>0</v>
      </c>
      <c r="L87">
        <v>5</v>
      </c>
      <c r="M87" s="7"/>
      <c r="N87" s="20">
        <v>0</v>
      </c>
      <c r="O87" s="20">
        <v>0</v>
      </c>
      <c r="P87" s="20">
        <v>0</v>
      </c>
      <c r="Q87" s="20">
        <v>0.2</v>
      </c>
      <c r="R87" s="20">
        <v>1</v>
      </c>
      <c r="S87" s="20">
        <v>0</v>
      </c>
      <c r="T87" s="20">
        <v>0</v>
      </c>
      <c r="U87" t="s">
        <v>159</v>
      </c>
      <c r="V87" t="s">
        <v>87</v>
      </c>
    </row>
    <row r="88" spans="1:22">
      <c r="A88">
        <v>87</v>
      </c>
      <c r="B88" t="s">
        <v>160</v>
      </c>
      <c r="C88" t="s">
        <v>161</v>
      </c>
      <c r="D88" s="8">
        <f>_xlfn.XLOOKUP($B88, 'Per provincie'!C$2:C$343, 'Per provincie'!D$2:D$343)</f>
        <v>0</v>
      </c>
      <c r="E88" s="23">
        <v>179</v>
      </c>
      <c r="F88" s="8">
        <f>_xlfn.XLOOKUP($B88, 'Per provincie'!C$2:C$343, 'Per provincie'!F$2:F$343)</f>
        <v>7</v>
      </c>
      <c r="G88" s="22">
        <v>3.1508295625942684</v>
      </c>
      <c r="H88" s="7">
        <v>3.2352941176470589</v>
      </c>
      <c r="I88" s="7">
        <v>7.6470588235294112</v>
      </c>
      <c r="J88" s="7">
        <v>2.4358974358974357</v>
      </c>
      <c r="K88" s="7">
        <v>0</v>
      </c>
      <c r="L88">
        <v>26</v>
      </c>
      <c r="M88" s="7"/>
      <c r="N88" s="20">
        <v>0</v>
      </c>
      <c r="O88" s="20">
        <v>0.30769230769230771</v>
      </c>
      <c r="P88" s="20">
        <v>7.6923076923076927E-2</v>
      </c>
      <c r="Q88" s="20">
        <v>3.8461538461538464E-2</v>
      </c>
      <c r="R88" s="20">
        <v>1</v>
      </c>
      <c r="S88" s="20">
        <v>0</v>
      </c>
      <c r="T88" s="20">
        <v>0</v>
      </c>
      <c r="U88" t="s">
        <v>160</v>
      </c>
      <c r="V88" t="s">
        <v>161</v>
      </c>
    </row>
    <row r="89" spans="1:22">
      <c r="A89">
        <v>88</v>
      </c>
      <c r="B89" t="s">
        <v>162</v>
      </c>
      <c r="C89" t="s">
        <v>66</v>
      </c>
      <c r="D89" s="8">
        <f>_xlfn.XLOOKUP($B89, 'Per provincie'!C$2:C$343, 'Per provincie'!D$2:D$343)</f>
        <v>0</v>
      </c>
      <c r="E89" s="23">
        <v>288</v>
      </c>
      <c r="F89" s="8">
        <f>_xlfn.XLOOKUP($B89, 'Per provincie'!C$2:C$343, 'Per provincie'!F$2:F$343)</f>
        <v>35</v>
      </c>
      <c r="G89" s="22">
        <v>1.8700280112044818</v>
      </c>
      <c r="H89" s="7">
        <v>1.2352941176470589</v>
      </c>
      <c r="I89" s="7">
        <v>3.3529411764705879</v>
      </c>
      <c r="J89" s="7">
        <v>2.3809523809523809</v>
      </c>
      <c r="K89" s="7">
        <v>0</v>
      </c>
      <c r="L89">
        <v>7</v>
      </c>
      <c r="M89" s="7"/>
      <c r="N89" s="20">
        <v>0</v>
      </c>
      <c r="O89" s="20">
        <v>0.2857142857142857</v>
      </c>
      <c r="P89" s="20">
        <v>0.14285714285714285</v>
      </c>
      <c r="Q89" s="20">
        <v>0</v>
      </c>
      <c r="R89" s="20">
        <v>1</v>
      </c>
      <c r="S89" s="20">
        <v>0</v>
      </c>
      <c r="T89" s="20">
        <v>0</v>
      </c>
      <c r="U89" t="s">
        <v>162</v>
      </c>
      <c r="V89" t="s">
        <v>66</v>
      </c>
    </row>
    <row r="90" spans="1:22">
      <c r="A90">
        <v>89</v>
      </c>
      <c r="B90" t="s">
        <v>163</v>
      </c>
      <c r="C90" t="s">
        <v>99</v>
      </c>
      <c r="D90" s="8">
        <f>_xlfn.XLOOKUP($B90, 'Per provincie'!C$2:C$343, 'Per provincie'!D$2:D$343)</f>
        <v>0</v>
      </c>
      <c r="E90" s="23">
        <v>306</v>
      </c>
      <c r="F90" s="8">
        <f>_xlfn.XLOOKUP($B90, 'Per provincie'!C$2:C$343, 'Per provincie'!F$2:F$343)</f>
        <v>26</v>
      </c>
      <c r="G90" s="22">
        <v>1.5575163398692811</v>
      </c>
      <c r="H90" s="7">
        <v>0.29411764705882354</v>
      </c>
      <c r="I90" s="7">
        <v>0.38235294117647062</v>
      </c>
      <c r="J90" s="7">
        <v>3.5555555555555554</v>
      </c>
      <c r="K90" s="7">
        <v>0</v>
      </c>
      <c r="L90">
        <v>3</v>
      </c>
      <c r="M90" s="7"/>
      <c r="N90" s="20">
        <v>0</v>
      </c>
      <c r="O90" s="20">
        <v>0.66666666666666663</v>
      </c>
      <c r="P90" s="20">
        <v>0.66666666666666663</v>
      </c>
      <c r="Q90" s="20">
        <v>0</v>
      </c>
      <c r="R90" s="20">
        <v>0.66666666666666663</v>
      </c>
      <c r="S90" s="20">
        <v>0</v>
      </c>
      <c r="T90" s="20">
        <v>0</v>
      </c>
      <c r="U90" t="s">
        <v>163</v>
      </c>
      <c r="V90" t="s">
        <v>99</v>
      </c>
    </row>
    <row r="91" spans="1:22">
      <c r="A91">
        <v>90</v>
      </c>
      <c r="B91" t="s">
        <v>164</v>
      </c>
      <c r="C91" t="s">
        <v>66</v>
      </c>
      <c r="D91" s="8" t="str">
        <f>_xlfn.XLOOKUP($B91, 'Per provincie'!C$2:C$343, 'Per provincie'!D$2:D$343)</f>
        <v>Na Enschede de slechtscorende grote gemeente, ondanks mooie ambities in het coalitieakkoord.</v>
      </c>
      <c r="E91" s="23">
        <v>245</v>
      </c>
      <c r="F91" s="8">
        <f>_xlfn.XLOOKUP($B91, 'Per provincie'!C$2:C$343, 'Per provincie'!F$2:F$343)</f>
        <v>25</v>
      </c>
      <c r="G91" s="22">
        <v>2.4778228532792426</v>
      </c>
      <c r="H91" s="7">
        <v>2.2647058823529411</v>
      </c>
      <c r="I91" s="7">
        <v>1.4117647058823528</v>
      </c>
      <c r="J91" s="7">
        <v>2.3563218390804597</v>
      </c>
      <c r="K91" s="7">
        <v>4</v>
      </c>
      <c r="L91">
        <v>58</v>
      </c>
      <c r="M91" s="7"/>
      <c r="N91" s="20">
        <v>0.13793103448275862</v>
      </c>
      <c r="O91" s="20">
        <v>0.2413793103448276</v>
      </c>
      <c r="P91" s="20">
        <v>0.10344827586206896</v>
      </c>
      <c r="Q91" s="20">
        <v>0.10344827586206896</v>
      </c>
      <c r="R91" s="20">
        <v>0.96551724137931039</v>
      </c>
      <c r="S91" s="20">
        <v>1.7241379310344827E-2</v>
      </c>
      <c r="T91" s="20">
        <v>0.10344827586206896</v>
      </c>
      <c r="U91" t="s">
        <v>164</v>
      </c>
      <c r="V91" t="s">
        <v>66</v>
      </c>
    </row>
    <row r="92" spans="1:22">
      <c r="A92">
        <v>91</v>
      </c>
      <c r="B92" t="s">
        <v>165</v>
      </c>
      <c r="C92" t="s">
        <v>72</v>
      </c>
      <c r="D92" s="8">
        <f>_xlfn.XLOOKUP($B92, 'Per provincie'!C$2:C$343, 'Per provincie'!D$2:D$343)</f>
        <v>0</v>
      </c>
      <c r="E92" s="23">
        <v>61</v>
      </c>
      <c r="F92" s="8">
        <f>_xlfn.XLOOKUP($B92, 'Per provincie'!C$2:C$343, 'Per provincie'!F$2:F$343)</f>
        <v>8</v>
      </c>
      <c r="G92" s="22">
        <v>4.3604278074866309</v>
      </c>
      <c r="H92" s="7">
        <v>7.3529411764705888</v>
      </c>
      <c r="I92" s="7">
        <v>9.1764705882352935</v>
      </c>
      <c r="J92" s="7">
        <v>2.6363636363636362</v>
      </c>
      <c r="K92" s="7">
        <v>0</v>
      </c>
      <c r="L92">
        <v>22</v>
      </c>
      <c r="M92" s="7"/>
      <c r="N92" s="20">
        <v>0.13636363636363635</v>
      </c>
      <c r="O92" s="20">
        <v>0.22727272727272727</v>
      </c>
      <c r="P92" s="20">
        <v>0.13636363636363635</v>
      </c>
      <c r="Q92" s="20">
        <v>0</v>
      </c>
      <c r="R92" s="20">
        <v>1</v>
      </c>
      <c r="S92" s="20">
        <v>0</v>
      </c>
      <c r="T92" s="20">
        <v>0</v>
      </c>
      <c r="U92" t="s">
        <v>165</v>
      </c>
      <c r="V92" t="s">
        <v>72</v>
      </c>
    </row>
    <row r="93" spans="1:22">
      <c r="A93">
        <v>92</v>
      </c>
      <c r="B93" t="s">
        <v>166</v>
      </c>
      <c r="C93" t="s">
        <v>68</v>
      </c>
      <c r="D93" s="8">
        <f>_xlfn.XLOOKUP($B93, 'Per provincie'!C$2:C$343, 'Per provincie'!D$2:D$343)</f>
        <v>0</v>
      </c>
      <c r="E93" s="23">
        <v>270</v>
      </c>
      <c r="F93" s="8">
        <f>_xlfn.XLOOKUP($B93, 'Per provincie'!C$2:C$343, 'Per provincie'!F$2:F$343)</f>
        <v>12</v>
      </c>
      <c r="G93" s="22">
        <v>2.0287581699346409</v>
      </c>
      <c r="H93" s="7">
        <v>1.3529411764705881</v>
      </c>
      <c r="I93" s="7">
        <v>3.2352941176470589</v>
      </c>
      <c r="J93" s="7">
        <v>2.7777777777777781</v>
      </c>
      <c r="K93" s="7">
        <v>0</v>
      </c>
      <c r="L93">
        <v>36</v>
      </c>
      <c r="M93" s="7"/>
      <c r="N93" s="20">
        <v>0.16666666666666666</v>
      </c>
      <c r="O93" s="20">
        <v>0.22222222222222221</v>
      </c>
      <c r="P93" s="20">
        <v>0.22222222222222221</v>
      </c>
      <c r="Q93" s="20">
        <v>5.5555555555555552E-2</v>
      </c>
      <c r="R93" s="20">
        <v>0.97222222222222221</v>
      </c>
      <c r="S93" s="20">
        <v>0</v>
      </c>
      <c r="T93" s="20">
        <v>0</v>
      </c>
      <c r="U93" t="s">
        <v>166</v>
      </c>
      <c r="V93" t="s">
        <v>68</v>
      </c>
    </row>
    <row r="94" spans="1:22">
      <c r="A94">
        <v>93</v>
      </c>
      <c r="B94" t="s">
        <v>167</v>
      </c>
      <c r="C94" t="s">
        <v>70</v>
      </c>
      <c r="D94" s="8">
        <f>_xlfn.XLOOKUP($B94, 'Per provincie'!C$2:C$343, 'Per provincie'!D$2:D$343)</f>
        <v>0</v>
      </c>
      <c r="E94" s="23">
        <v>78</v>
      </c>
      <c r="F94" s="8">
        <f>_xlfn.XLOOKUP($B94, 'Per provincie'!C$2:C$343, 'Per provincie'!F$2:F$343)</f>
        <v>13</v>
      </c>
      <c r="G94" s="22">
        <v>4.166666666666667</v>
      </c>
      <c r="H94" s="7">
        <v>8.0588235294117645</v>
      </c>
      <c r="I94" s="7">
        <v>7.4411764705882355</v>
      </c>
      <c r="J94" s="7">
        <v>2.6666666666666665</v>
      </c>
      <c r="K94" s="7">
        <v>0</v>
      </c>
      <c r="L94">
        <v>11</v>
      </c>
      <c r="M94" s="7"/>
      <c r="N94" s="20">
        <v>0.27272727272727271</v>
      </c>
      <c r="O94" s="20">
        <v>0.27272727272727271</v>
      </c>
      <c r="P94" s="20">
        <v>9.0909090909090912E-2</v>
      </c>
      <c r="Q94" s="20">
        <v>0</v>
      </c>
      <c r="R94" s="20">
        <v>0.81818181818181823</v>
      </c>
      <c r="S94" s="20">
        <v>0</v>
      </c>
      <c r="T94" s="20">
        <v>9.0909090909090912E-2</v>
      </c>
      <c r="U94" t="s">
        <v>167</v>
      </c>
      <c r="V94" t="s">
        <v>70</v>
      </c>
    </row>
    <row r="95" spans="1:22">
      <c r="A95">
        <v>94</v>
      </c>
      <c r="B95" t="s">
        <v>168</v>
      </c>
      <c r="C95" t="s">
        <v>79</v>
      </c>
      <c r="D95" s="8" t="str">
        <f>_xlfn.XLOOKUP($B95, 'Per provincie'!C$2:C$343, 'Per provincie'!D$2:D$343)</f>
        <v>De slechtst presterende 100.000+-gemeente van het land. Dat onderkent de raad ook, die in grote meerderheid heeft gevraagd om in actie te komen.</v>
      </c>
      <c r="E95" s="23">
        <v>283</v>
      </c>
      <c r="F95" s="8">
        <f>_xlfn.XLOOKUP($B95, 'Per provincie'!C$2:C$343, 'Per provincie'!F$2:F$343)</f>
        <v>25</v>
      </c>
      <c r="G95" s="22">
        <v>1.9296987087517934</v>
      </c>
      <c r="H95" s="7">
        <v>1.7941176470588236</v>
      </c>
      <c r="I95" s="7">
        <v>1.6470588235294117</v>
      </c>
      <c r="J95" s="7">
        <v>1.8536585365853657</v>
      </c>
      <c r="K95" s="7">
        <v>2.5</v>
      </c>
      <c r="L95">
        <v>41</v>
      </c>
      <c r="M95" s="7"/>
      <c r="N95" s="20">
        <v>4.878048780487805E-2</v>
      </c>
      <c r="O95" s="20">
        <v>0.12195121951219512</v>
      </c>
      <c r="P95" s="20">
        <v>7.3170731707317069E-2</v>
      </c>
      <c r="Q95" s="20">
        <v>2.4390243902439025E-2</v>
      </c>
      <c r="R95" s="20">
        <v>0.97560975609756095</v>
      </c>
      <c r="S95" s="20">
        <v>0</v>
      </c>
      <c r="T95" s="20">
        <v>2.4390243902439025E-2</v>
      </c>
      <c r="U95" t="s">
        <v>168</v>
      </c>
      <c r="V95" t="s">
        <v>79</v>
      </c>
    </row>
    <row r="96" spans="1:22">
      <c r="A96">
        <v>95</v>
      </c>
      <c r="B96" t="s">
        <v>169</v>
      </c>
      <c r="C96" t="s">
        <v>72</v>
      </c>
      <c r="D96" s="8">
        <f>_xlfn.XLOOKUP($B96, 'Per provincie'!C$2:C$343, 'Per provincie'!D$2:D$343)</f>
        <v>0</v>
      </c>
      <c r="E96" s="23">
        <v>70</v>
      </c>
      <c r="F96" s="8">
        <f>_xlfn.XLOOKUP($B96, 'Per provincie'!C$2:C$343, 'Per provincie'!F$2:F$343)</f>
        <v>12</v>
      </c>
      <c r="G96" s="22">
        <v>4.2344416027280474</v>
      </c>
      <c r="H96" s="7">
        <v>8.6764705882352935</v>
      </c>
      <c r="I96" s="7">
        <v>8.2058823529411757</v>
      </c>
      <c r="J96" s="7">
        <v>2.1449275362318843</v>
      </c>
      <c r="K96" s="7">
        <v>0</v>
      </c>
      <c r="L96">
        <v>23</v>
      </c>
      <c r="M96" s="7"/>
      <c r="N96" s="20">
        <v>4.3478260869565216E-2</v>
      </c>
      <c r="O96" s="20">
        <v>0.17391304347826086</v>
      </c>
      <c r="P96" s="20">
        <v>8.6956521739130432E-2</v>
      </c>
      <c r="Q96" s="20">
        <v>4.3478260869565216E-2</v>
      </c>
      <c r="R96" s="20">
        <v>1</v>
      </c>
      <c r="S96" s="20">
        <v>0</v>
      </c>
      <c r="T96" s="20">
        <v>0</v>
      </c>
      <c r="U96" t="s">
        <v>169</v>
      </c>
      <c r="V96" t="s">
        <v>72</v>
      </c>
    </row>
    <row r="97" spans="1:22">
      <c r="A97">
        <v>96</v>
      </c>
      <c r="B97" t="s">
        <v>170</v>
      </c>
      <c r="C97" t="s">
        <v>72</v>
      </c>
      <c r="D97" s="8">
        <f>_xlfn.XLOOKUP($B97, 'Per provincie'!C$2:C$343, 'Per provincie'!D$2:D$343)</f>
        <v>0</v>
      </c>
      <c r="E97" s="23">
        <v>248</v>
      </c>
      <c r="F97" s="8">
        <f>_xlfn.XLOOKUP($B97, 'Per provincie'!C$2:C$343, 'Per provincie'!F$2:F$343)</f>
        <v>37</v>
      </c>
      <c r="G97" s="22">
        <v>2.3733031674208145</v>
      </c>
      <c r="H97" s="7">
        <v>1.9411764705882353</v>
      </c>
      <c r="I97" s="7">
        <v>5.617647058823529</v>
      </c>
      <c r="J97" s="7">
        <v>2.1538461538461537</v>
      </c>
      <c r="K97" s="7">
        <v>0</v>
      </c>
      <c r="L97">
        <v>13</v>
      </c>
      <c r="M97" s="7"/>
      <c r="N97" s="20">
        <v>7.6923076923076927E-2</v>
      </c>
      <c r="O97" s="20">
        <v>0.15384615384615385</v>
      </c>
      <c r="P97" s="20">
        <v>7.6923076923076927E-2</v>
      </c>
      <c r="Q97" s="20">
        <v>0</v>
      </c>
      <c r="R97" s="20">
        <v>1</v>
      </c>
      <c r="S97" s="20">
        <v>0</v>
      </c>
      <c r="T97" s="20">
        <v>0</v>
      </c>
      <c r="U97" t="s">
        <v>170</v>
      </c>
      <c r="V97" t="s">
        <v>72</v>
      </c>
    </row>
    <row r="98" spans="1:22">
      <c r="A98">
        <v>97</v>
      </c>
      <c r="B98" t="s">
        <v>171</v>
      </c>
      <c r="C98" t="s">
        <v>66</v>
      </c>
      <c r="D98" s="8">
        <f>_xlfn.XLOOKUP($B98, 'Per provincie'!C$2:C$343, 'Per provincie'!D$2:D$343)</f>
        <v>0</v>
      </c>
      <c r="E98" s="23">
        <v>320</v>
      </c>
      <c r="F98" s="8">
        <f>_xlfn.XLOOKUP($B98, 'Per provincie'!C$2:C$343, 'Per provincie'!F$2:F$343)</f>
        <v>45</v>
      </c>
      <c r="G98" s="22">
        <v>1.2184313725490197</v>
      </c>
      <c r="H98" s="7">
        <v>0.70588235294117641</v>
      </c>
      <c r="I98" s="7">
        <v>0.3529411764705882</v>
      </c>
      <c r="J98" s="7">
        <v>2.2666666666666666</v>
      </c>
      <c r="K98" s="7">
        <v>0.5</v>
      </c>
      <c r="L98">
        <v>5</v>
      </c>
      <c r="M98" s="7"/>
      <c r="N98" s="20">
        <v>0</v>
      </c>
      <c r="O98" s="20">
        <v>0.2</v>
      </c>
      <c r="P98" s="20">
        <v>0.2</v>
      </c>
      <c r="Q98" s="20">
        <v>0.2</v>
      </c>
      <c r="R98" s="20">
        <v>1</v>
      </c>
      <c r="S98" s="20">
        <v>0</v>
      </c>
      <c r="T98" s="20">
        <v>0</v>
      </c>
      <c r="U98" t="s">
        <v>171</v>
      </c>
      <c r="V98" t="s">
        <v>66</v>
      </c>
    </row>
    <row r="99" spans="1:22">
      <c r="A99">
        <v>98</v>
      </c>
      <c r="B99" t="s">
        <v>172</v>
      </c>
      <c r="C99" t="s">
        <v>66</v>
      </c>
      <c r="D99" s="8">
        <f>_xlfn.XLOOKUP($B99, 'Per provincie'!C$2:C$343, 'Per provincie'!D$2:D$343)</f>
        <v>0</v>
      </c>
      <c r="E99" s="23">
        <v>338</v>
      </c>
      <c r="F99" s="8">
        <f>_xlfn.XLOOKUP($B99, 'Per provincie'!C$2:C$343, 'Per provincie'!F$2:F$343)</f>
        <v>55</v>
      </c>
      <c r="G99" s="22">
        <v>0.55686274509803924</v>
      </c>
      <c r="H99" s="7">
        <v>5.8823529411764705E-2</v>
      </c>
      <c r="I99" s="7">
        <v>5.8823529411764705E-2</v>
      </c>
      <c r="J99" s="7">
        <v>1.3333333333333333</v>
      </c>
      <c r="K99" s="7">
        <v>0</v>
      </c>
      <c r="L99">
        <v>1</v>
      </c>
      <c r="M99" s="7"/>
      <c r="N99" s="20">
        <v>0</v>
      </c>
      <c r="O99" s="20">
        <v>0</v>
      </c>
      <c r="P99" s="20">
        <v>0</v>
      </c>
      <c r="Q99" s="20">
        <v>0</v>
      </c>
      <c r="R99" s="20">
        <v>1</v>
      </c>
      <c r="S99" s="20">
        <v>0</v>
      </c>
      <c r="T99" s="20">
        <v>0</v>
      </c>
      <c r="U99" t="s">
        <v>172</v>
      </c>
      <c r="V99" t="s">
        <v>66</v>
      </c>
    </row>
    <row r="100" spans="1:22">
      <c r="A100">
        <v>99</v>
      </c>
      <c r="B100" t="s">
        <v>173</v>
      </c>
      <c r="C100" t="s">
        <v>66</v>
      </c>
      <c r="D100" s="8" t="str">
        <f>_xlfn.XLOOKUP($B100, 'Per provincie'!C$2:C$343, 'Per provincie'!D$2:D$343)</f>
        <v>De gemeenteraad wil dat de gemeente ondernemers gaat oproepen toiletten open te stellen.</v>
      </c>
      <c r="E100" s="23">
        <v>243</v>
      </c>
      <c r="F100" s="8">
        <f>_xlfn.XLOOKUP($B100, 'Per provincie'!C$2:C$343, 'Per provincie'!F$2:F$343)</f>
        <v>23</v>
      </c>
      <c r="G100" s="22">
        <v>2.4971342383107089</v>
      </c>
      <c r="H100" s="7">
        <v>3.1764705882352939</v>
      </c>
      <c r="I100" s="7">
        <v>2.9117647058823533</v>
      </c>
      <c r="J100" s="7">
        <v>1.9487179487179487</v>
      </c>
      <c r="K100" s="7">
        <v>2.5</v>
      </c>
      <c r="L100">
        <v>13</v>
      </c>
      <c r="M100" s="7"/>
      <c r="N100" s="20">
        <v>0</v>
      </c>
      <c r="O100" s="20">
        <v>0.15384615384615385</v>
      </c>
      <c r="P100" s="20">
        <v>0</v>
      </c>
      <c r="Q100" s="20">
        <v>0.15384615384615385</v>
      </c>
      <c r="R100" s="20">
        <v>1</v>
      </c>
      <c r="S100" s="20">
        <v>0</v>
      </c>
      <c r="T100" s="20">
        <v>0</v>
      </c>
      <c r="U100" t="s">
        <v>173</v>
      </c>
      <c r="V100" t="s">
        <v>66</v>
      </c>
    </row>
    <row r="101" spans="1:22">
      <c r="A101">
        <v>100</v>
      </c>
      <c r="B101" t="s">
        <v>174</v>
      </c>
      <c r="C101" t="s">
        <v>66</v>
      </c>
      <c r="D101" s="8">
        <f>_xlfn.XLOOKUP($B101, 'Per provincie'!C$2:C$343, 'Per provincie'!D$2:D$343)</f>
        <v>0</v>
      </c>
      <c r="E101" s="23">
        <v>327</v>
      </c>
      <c r="F101" s="8">
        <f>_xlfn.XLOOKUP($B101, 'Per provincie'!C$2:C$343, 'Per provincie'!F$2:F$343)</f>
        <v>50</v>
      </c>
      <c r="G101" s="22">
        <v>1.0660130718954248</v>
      </c>
      <c r="H101" s="7">
        <v>0.23529411764705882</v>
      </c>
      <c r="I101" s="7">
        <v>0.20588235294117646</v>
      </c>
      <c r="J101" s="7">
        <v>2.4444444444444442</v>
      </c>
      <c r="K101" s="7">
        <v>0</v>
      </c>
      <c r="L101">
        <v>3</v>
      </c>
      <c r="M101" s="7"/>
      <c r="N101" s="20">
        <v>0</v>
      </c>
      <c r="O101" s="20">
        <v>0.33333333333333331</v>
      </c>
      <c r="P101" s="20">
        <v>0</v>
      </c>
      <c r="Q101" s="20">
        <v>0</v>
      </c>
      <c r="R101" s="20">
        <v>1</v>
      </c>
      <c r="S101" s="20">
        <v>0</v>
      </c>
      <c r="T101" s="20">
        <v>0</v>
      </c>
      <c r="U101" t="s">
        <v>174</v>
      </c>
      <c r="V101" t="s">
        <v>66</v>
      </c>
    </row>
    <row r="102" spans="1:22">
      <c r="A102">
        <v>101</v>
      </c>
      <c r="B102" t="s">
        <v>175</v>
      </c>
      <c r="C102" t="s">
        <v>99</v>
      </c>
      <c r="D102" s="8">
        <f>_xlfn.XLOOKUP($B102, 'Per provincie'!C$2:C$343, 'Per provincie'!D$2:D$343)</f>
        <v>0</v>
      </c>
      <c r="E102" s="23">
        <v>110</v>
      </c>
      <c r="F102" s="8">
        <f>_xlfn.XLOOKUP($B102, 'Per provincie'!C$2:C$343, 'Per provincie'!F$2:F$343)</f>
        <v>7</v>
      </c>
      <c r="G102" s="22">
        <v>3.8771241830065359</v>
      </c>
      <c r="H102" s="7">
        <v>7.0882352941176476</v>
      </c>
      <c r="I102" s="7">
        <v>7.8529411764705879</v>
      </c>
      <c r="J102" s="7">
        <v>2.2222222222222223</v>
      </c>
      <c r="K102" s="7">
        <v>0</v>
      </c>
      <c r="L102">
        <v>12</v>
      </c>
      <c r="M102" s="7"/>
      <c r="N102" s="20">
        <v>8.3333333333333329E-2</v>
      </c>
      <c r="O102" s="20">
        <v>0.25</v>
      </c>
      <c r="P102" s="20">
        <v>0</v>
      </c>
      <c r="Q102" s="20">
        <v>0</v>
      </c>
      <c r="R102" s="20">
        <v>0.83333333333333337</v>
      </c>
      <c r="S102" s="20">
        <v>0</v>
      </c>
      <c r="T102" s="20">
        <v>0</v>
      </c>
      <c r="U102" t="s">
        <v>175</v>
      </c>
      <c r="V102" t="s">
        <v>99</v>
      </c>
    </row>
    <row r="103" spans="1:22">
      <c r="A103">
        <v>102</v>
      </c>
      <c r="B103" t="s">
        <v>176</v>
      </c>
      <c r="C103" t="s">
        <v>66</v>
      </c>
      <c r="D103" s="8">
        <f>_xlfn.XLOOKUP($B103, 'Per provincie'!C$2:C$343, 'Per provincie'!D$2:D$343)</f>
        <v>0</v>
      </c>
      <c r="E103" s="23">
        <v>322</v>
      </c>
      <c r="F103" s="8">
        <f>_xlfn.XLOOKUP($B103, 'Per provincie'!C$2:C$343, 'Per provincie'!F$2:F$343)</f>
        <v>46</v>
      </c>
      <c r="G103" s="22">
        <v>1.1372549019607843</v>
      </c>
      <c r="H103" s="7">
        <v>8.8235294117647051E-2</v>
      </c>
      <c r="I103" s="7">
        <v>0.26470588235294118</v>
      </c>
      <c r="J103" s="7">
        <v>2.6666666666666665</v>
      </c>
      <c r="K103" s="7">
        <v>0</v>
      </c>
      <c r="L103">
        <v>3</v>
      </c>
      <c r="M103" s="7"/>
      <c r="N103" s="20">
        <v>0</v>
      </c>
      <c r="O103" s="20">
        <v>0.33333333333333331</v>
      </c>
      <c r="P103" s="20">
        <v>0</v>
      </c>
      <c r="Q103" s="20">
        <v>0.33333333333333331</v>
      </c>
      <c r="R103" s="20">
        <v>1</v>
      </c>
      <c r="S103" s="20">
        <v>0</v>
      </c>
      <c r="T103" s="20">
        <v>0</v>
      </c>
      <c r="U103" t="s">
        <v>176</v>
      </c>
      <c r="V103" t="s">
        <v>66</v>
      </c>
    </row>
    <row r="104" spans="1:22">
      <c r="A104">
        <v>103</v>
      </c>
      <c r="B104" t="s">
        <v>177</v>
      </c>
      <c r="C104" t="s">
        <v>64</v>
      </c>
      <c r="D104" s="8">
        <f>_xlfn.XLOOKUP($B104, 'Per provincie'!C$2:C$343, 'Per provincie'!D$2:D$343)</f>
        <v>0</v>
      </c>
      <c r="E104" s="23">
        <v>129</v>
      </c>
      <c r="F104" s="8">
        <f>_xlfn.XLOOKUP($B104, 'Per provincie'!C$2:C$343, 'Per provincie'!F$2:F$343)</f>
        <v>17</v>
      </c>
      <c r="G104" s="22">
        <v>3.6901960784313723</v>
      </c>
      <c r="H104" s="7">
        <v>4.7647058823529411</v>
      </c>
      <c r="I104" s="7">
        <v>5.3529411764705879</v>
      </c>
      <c r="J104" s="7">
        <v>2.6666666666666665</v>
      </c>
      <c r="K104" s="7">
        <v>3</v>
      </c>
      <c r="L104">
        <v>26</v>
      </c>
      <c r="M104" s="7"/>
      <c r="N104" s="20">
        <v>7.6923076923076927E-2</v>
      </c>
      <c r="O104" s="20">
        <v>0.38461538461538464</v>
      </c>
      <c r="P104" s="20">
        <v>0.11538461538461539</v>
      </c>
      <c r="Q104" s="20">
        <v>0</v>
      </c>
      <c r="R104" s="20">
        <v>0.88461538461538458</v>
      </c>
      <c r="S104" s="20">
        <v>0</v>
      </c>
      <c r="T104" s="20">
        <v>3.8461538461538464E-2</v>
      </c>
      <c r="U104" t="s">
        <v>177</v>
      </c>
      <c r="V104" t="s">
        <v>64</v>
      </c>
    </row>
    <row r="105" spans="1:22">
      <c r="A105">
        <v>104</v>
      </c>
      <c r="B105" t="s">
        <v>178</v>
      </c>
      <c r="C105" t="s">
        <v>120</v>
      </c>
      <c r="D105" s="8">
        <f>_xlfn.XLOOKUP($B105, 'Per provincie'!C$2:C$343, 'Per provincie'!D$2:D$343)</f>
        <v>0</v>
      </c>
      <c r="E105" s="23">
        <v>84</v>
      </c>
      <c r="F105" s="8">
        <f>_xlfn.XLOOKUP($B105, 'Per provincie'!C$2:C$343, 'Per provincie'!F$2:F$343)</f>
        <v>8</v>
      </c>
      <c r="G105" s="22">
        <v>4.1034690799396678</v>
      </c>
      <c r="H105" s="7">
        <v>5.117647058823529</v>
      </c>
      <c r="I105" s="7">
        <v>8.117647058823529</v>
      </c>
      <c r="J105" s="7">
        <v>3.641025641025641</v>
      </c>
      <c r="K105" s="7">
        <v>0</v>
      </c>
      <c r="L105">
        <v>26</v>
      </c>
      <c r="M105" s="7"/>
      <c r="N105" s="20">
        <v>0.46153846153846156</v>
      </c>
      <c r="O105" s="20">
        <v>0.23076923076923078</v>
      </c>
      <c r="P105" s="20">
        <v>0.19230769230769232</v>
      </c>
      <c r="Q105" s="20">
        <v>0</v>
      </c>
      <c r="R105" s="20">
        <v>1</v>
      </c>
      <c r="S105" s="20">
        <v>0</v>
      </c>
      <c r="T105" s="20">
        <v>3.8461538461538464E-2</v>
      </c>
      <c r="U105" t="s">
        <v>178</v>
      </c>
      <c r="V105" t="s">
        <v>120</v>
      </c>
    </row>
    <row r="106" spans="1:22">
      <c r="A106">
        <v>105</v>
      </c>
      <c r="B106" t="s">
        <v>179</v>
      </c>
      <c r="C106" t="s">
        <v>66</v>
      </c>
      <c r="D106" s="8">
        <f>_xlfn.XLOOKUP($B106, 'Per provincie'!C$2:C$343, 'Per provincie'!D$2:D$343)</f>
        <v>0</v>
      </c>
      <c r="E106" s="23">
        <v>301</v>
      </c>
      <c r="F106" s="8">
        <f>_xlfn.XLOOKUP($B106, 'Per provincie'!C$2:C$343, 'Per provincie'!F$2:F$343)</f>
        <v>39</v>
      </c>
      <c r="G106" s="22">
        <v>1.6954248366013074</v>
      </c>
      <c r="H106" s="7">
        <v>2.0882352941176472</v>
      </c>
      <c r="I106" s="7">
        <v>1.5</v>
      </c>
      <c r="J106" s="7">
        <v>2.4444444444444442</v>
      </c>
      <c r="K106" s="7">
        <v>0</v>
      </c>
      <c r="L106">
        <v>6</v>
      </c>
      <c r="M106" s="7"/>
      <c r="N106" s="20">
        <v>0</v>
      </c>
      <c r="O106" s="20">
        <v>0.33333333333333331</v>
      </c>
      <c r="P106" s="20">
        <v>0.16666666666666666</v>
      </c>
      <c r="Q106" s="20">
        <v>0</v>
      </c>
      <c r="R106" s="20">
        <v>0.83333333333333337</v>
      </c>
      <c r="S106" s="20">
        <v>0.16666666666666666</v>
      </c>
      <c r="T106" s="20">
        <v>0</v>
      </c>
      <c r="U106" t="s">
        <v>179</v>
      </c>
      <c r="V106" t="s">
        <v>66</v>
      </c>
    </row>
    <row r="107" spans="1:22">
      <c r="A107">
        <v>106</v>
      </c>
      <c r="B107" t="s">
        <v>180</v>
      </c>
      <c r="C107" t="s">
        <v>70</v>
      </c>
      <c r="D107" s="8">
        <f>_xlfn.XLOOKUP($B107, 'Per provincie'!C$2:C$343, 'Per provincie'!D$2:D$343)</f>
        <v>0</v>
      </c>
      <c r="E107" s="23">
        <v>71</v>
      </c>
      <c r="F107" s="8">
        <f>_xlfn.XLOOKUP($B107, 'Per provincie'!C$2:C$343, 'Per provincie'!F$2:F$343)</f>
        <v>11</v>
      </c>
      <c r="G107" s="22">
        <v>4.2279292204686758</v>
      </c>
      <c r="H107" s="7">
        <v>7.9117647058823524</v>
      </c>
      <c r="I107" s="7">
        <v>8.382352941176471</v>
      </c>
      <c r="J107" s="7">
        <v>2.4227642276422765</v>
      </c>
      <c r="K107" s="7">
        <v>0</v>
      </c>
      <c r="L107">
        <v>41</v>
      </c>
      <c r="M107" s="7"/>
      <c r="N107" s="20">
        <v>7.3170731707317069E-2</v>
      </c>
      <c r="O107" s="20">
        <v>0.26829268292682928</v>
      </c>
      <c r="P107" s="20">
        <v>4.878048780487805E-2</v>
      </c>
      <c r="Q107" s="20">
        <v>2.4390243902439025E-2</v>
      </c>
      <c r="R107" s="20">
        <v>0.97560975609756095</v>
      </c>
      <c r="S107" s="20">
        <v>2.4390243902439025E-2</v>
      </c>
      <c r="T107" s="20">
        <v>2.4390243902439025E-2</v>
      </c>
      <c r="U107" t="s">
        <v>180</v>
      </c>
      <c r="V107" t="s">
        <v>70</v>
      </c>
    </row>
    <row r="108" spans="1:22">
      <c r="A108">
        <v>107</v>
      </c>
      <c r="B108" t="s">
        <v>181</v>
      </c>
      <c r="C108" t="s">
        <v>64</v>
      </c>
      <c r="D108" s="8">
        <f>_xlfn.XLOOKUP($B108, 'Per provincie'!C$2:C$343, 'Per provincie'!D$2:D$343)</f>
        <v>0</v>
      </c>
      <c r="E108" s="23">
        <v>174</v>
      </c>
      <c r="F108" s="8">
        <f>_xlfn.XLOOKUP($B108, 'Per provincie'!C$2:C$343, 'Per provincie'!F$2:F$343)</f>
        <v>26</v>
      </c>
      <c r="G108" s="22">
        <v>3.1830065359477127</v>
      </c>
      <c r="H108" s="7">
        <v>5.4705882352941178</v>
      </c>
      <c r="I108" s="7">
        <v>4.5</v>
      </c>
      <c r="J108" s="7">
        <v>2.2222222222222223</v>
      </c>
      <c r="K108" s="7">
        <v>1.5</v>
      </c>
      <c r="L108">
        <v>15</v>
      </c>
      <c r="M108" s="7"/>
      <c r="N108" s="20">
        <v>0</v>
      </c>
      <c r="O108" s="20">
        <v>0.26666666666666666</v>
      </c>
      <c r="P108" s="20">
        <v>0</v>
      </c>
      <c r="Q108" s="20">
        <v>0</v>
      </c>
      <c r="R108" s="20">
        <v>1</v>
      </c>
      <c r="S108" s="20">
        <v>0</v>
      </c>
      <c r="T108" s="20">
        <v>0</v>
      </c>
      <c r="U108" t="s">
        <v>181</v>
      </c>
      <c r="V108" t="s">
        <v>64</v>
      </c>
    </row>
    <row r="109" spans="1:22">
      <c r="A109">
        <v>108</v>
      </c>
      <c r="B109" t="s">
        <v>182</v>
      </c>
      <c r="C109" t="s">
        <v>64</v>
      </c>
      <c r="D109" s="8">
        <f>_xlfn.XLOOKUP($B109, 'Per provincie'!C$2:C$343, 'Per provincie'!D$2:D$343)</f>
        <v>0</v>
      </c>
      <c r="E109" s="23">
        <v>155</v>
      </c>
      <c r="F109" s="8">
        <f>_xlfn.XLOOKUP($B109, 'Per provincie'!C$2:C$343, 'Per provincie'!F$2:F$343)</f>
        <v>22</v>
      </c>
      <c r="G109" s="22">
        <v>3.4390804597701154</v>
      </c>
      <c r="H109" s="7">
        <v>7.7941176470588234</v>
      </c>
      <c r="I109" s="7">
        <v>4.2058823529411766</v>
      </c>
      <c r="J109" s="7">
        <v>2.5977011494252875</v>
      </c>
      <c r="K109" s="7">
        <v>0</v>
      </c>
      <c r="L109">
        <v>29</v>
      </c>
      <c r="M109" s="7"/>
      <c r="N109" s="20">
        <v>6.8965517241379309E-2</v>
      </c>
      <c r="O109" s="20">
        <v>0.31034482758620691</v>
      </c>
      <c r="P109" s="20">
        <v>0.13793103448275862</v>
      </c>
      <c r="Q109" s="20">
        <v>0</v>
      </c>
      <c r="R109" s="20">
        <v>0.93103448275862066</v>
      </c>
      <c r="S109" s="20">
        <v>0</v>
      </c>
      <c r="T109" s="20">
        <v>0</v>
      </c>
      <c r="U109" t="s">
        <v>182</v>
      </c>
      <c r="V109" t="s">
        <v>64</v>
      </c>
    </row>
    <row r="110" spans="1:22">
      <c r="A110">
        <v>109</v>
      </c>
      <c r="B110" t="s">
        <v>161</v>
      </c>
      <c r="C110" t="s">
        <v>161</v>
      </c>
      <c r="D110" s="8" t="str">
        <f>_xlfn.XLOOKUP($B110, 'Per provincie'!C$2:C$343, 'Per provincie'!D$2:D$343)</f>
        <v>Een onderzoek in 2024 naar de stand van zaken rond toiletten heeft nog niet tot verbetering van de situatie geleid. Wel het hoogste percentage openbare toiletten van de provincie.</v>
      </c>
      <c r="E110" s="23">
        <v>159</v>
      </c>
      <c r="F110" s="8">
        <f>_xlfn.XLOOKUP($B110, 'Per provincie'!C$2:C$343, 'Per provincie'!F$2:F$343)</f>
        <v>6</v>
      </c>
      <c r="G110" s="22">
        <v>3.3836601307189542</v>
      </c>
      <c r="H110" s="7">
        <v>4.9705882352941178</v>
      </c>
      <c r="I110" s="7">
        <v>4.5588235294117645</v>
      </c>
      <c r="J110" s="7">
        <v>2.4444444444444442</v>
      </c>
      <c r="K110" s="7">
        <v>2.5</v>
      </c>
      <c r="L110">
        <v>96</v>
      </c>
      <c r="M110" s="7"/>
      <c r="N110" s="20">
        <v>0.22916666666666666</v>
      </c>
      <c r="O110" s="20">
        <v>0.23958333333333334</v>
      </c>
      <c r="P110" s="20">
        <v>0.11458333333333333</v>
      </c>
      <c r="Q110" s="20">
        <v>2.0833333333333332E-2</v>
      </c>
      <c r="R110" s="20">
        <v>0.97916666666666663</v>
      </c>
      <c r="S110" s="20">
        <v>1.0416666666666666E-2</v>
      </c>
      <c r="T110" s="20">
        <v>0.15625</v>
      </c>
      <c r="U110" t="s">
        <v>161</v>
      </c>
      <c r="V110" t="s">
        <v>161</v>
      </c>
    </row>
    <row r="111" spans="1:22">
      <c r="A111">
        <v>110</v>
      </c>
      <c r="B111" t="s">
        <v>183</v>
      </c>
      <c r="C111" t="s">
        <v>99</v>
      </c>
      <c r="D111" s="8">
        <f>_xlfn.XLOOKUP($B111, 'Per provincie'!C$2:C$343, 'Per provincie'!D$2:D$343)</f>
        <v>0</v>
      </c>
      <c r="E111" s="23">
        <v>279</v>
      </c>
      <c r="F111" s="8">
        <f>_xlfn.XLOOKUP($B111, 'Per provincie'!C$2:C$343, 'Per provincie'!F$2:F$343)</f>
        <v>20</v>
      </c>
      <c r="G111" s="22">
        <v>1.9490196078431372</v>
      </c>
      <c r="H111" s="7">
        <v>1.7352941176470589</v>
      </c>
      <c r="I111" s="7">
        <v>2.6764705882352939</v>
      </c>
      <c r="J111" s="7">
        <v>2.6666666666666665</v>
      </c>
      <c r="K111" s="7">
        <v>0</v>
      </c>
      <c r="L111">
        <v>5</v>
      </c>
      <c r="M111" s="7"/>
      <c r="N111" s="20">
        <v>0</v>
      </c>
      <c r="O111" s="20">
        <v>0.4</v>
      </c>
      <c r="P111" s="20">
        <v>0</v>
      </c>
      <c r="Q111" s="20">
        <v>0</v>
      </c>
      <c r="R111" s="20">
        <v>1</v>
      </c>
      <c r="S111" s="20">
        <v>0</v>
      </c>
      <c r="T111" s="20">
        <v>0</v>
      </c>
      <c r="U111" t="s">
        <v>183</v>
      </c>
      <c r="V111" t="s">
        <v>99</v>
      </c>
    </row>
    <row r="112" spans="1:22">
      <c r="A112">
        <v>111</v>
      </c>
      <c r="B112" t="s">
        <v>184</v>
      </c>
      <c r="C112" t="s">
        <v>79</v>
      </c>
      <c r="D112" s="8">
        <f>_xlfn.XLOOKUP($B112, 'Per provincie'!C$2:C$343, 'Per provincie'!D$2:D$343)</f>
        <v>0</v>
      </c>
      <c r="E112" s="23">
        <v>88</v>
      </c>
      <c r="F112" s="8">
        <f>_xlfn.XLOOKUP($B112, 'Per provincie'!C$2:C$343, 'Per provincie'!F$2:F$343)</f>
        <v>7</v>
      </c>
      <c r="G112" s="22">
        <v>4.0579831932773107</v>
      </c>
      <c r="H112" s="7">
        <v>7.5294117647058822</v>
      </c>
      <c r="I112" s="7">
        <v>7.617647058823529</v>
      </c>
      <c r="J112" s="7">
        <v>2.5714285714285716</v>
      </c>
      <c r="K112" s="7">
        <v>0</v>
      </c>
      <c r="L112">
        <v>14</v>
      </c>
      <c r="M112" s="7"/>
      <c r="N112" s="20">
        <v>0</v>
      </c>
      <c r="O112" s="20">
        <v>0.35714285714285715</v>
      </c>
      <c r="P112" s="20">
        <v>0.2857142857142857</v>
      </c>
      <c r="Q112" s="20">
        <v>7.1428571428571425E-2</v>
      </c>
      <c r="R112" s="20">
        <v>0.8571428571428571</v>
      </c>
      <c r="S112" s="20">
        <v>0</v>
      </c>
      <c r="T112" s="20">
        <v>0</v>
      </c>
      <c r="U112" t="s">
        <v>184</v>
      </c>
      <c r="V112" t="s">
        <v>79</v>
      </c>
    </row>
    <row r="113" spans="1:22">
      <c r="A113">
        <v>112</v>
      </c>
      <c r="B113" t="s">
        <v>185</v>
      </c>
      <c r="C113" t="s">
        <v>70</v>
      </c>
      <c r="D113" s="8">
        <f>_xlfn.XLOOKUP($B113, 'Per provincie'!C$2:C$343, 'Per provincie'!D$2:D$343)</f>
        <v>0</v>
      </c>
      <c r="E113" s="23">
        <v>182</v>
      </c>
      <c r="F113" s="8">
        <f>_xlfn.XLOOKUP($B113, 'Per provincie'!C$2:C$343, 'Per provincie'!F$2:F$343)</f>
        <v>24</v>
      </c>
      <c r="G113" s="22">
        <v>3.1441176470588235</v>
      </c>
      <c r="H113" s="7">
        <v>7.5882352941176467</v>
      </c>
      <c r="I113" s="7">
        <v>3.382352941176471</v>
      </c>
      <c r="J113" s="7">
        <v>2</v>
      </c>
      <c r="K113" s="7">
        <v>0.75</v>
      </c>
      <c r="L113">
        <v>57</v>
      </c>
      <c r="M113" s="7"/>
      <c r="N113" s="20">
        <v>0.21052631578947367</v>
      </c>
      <c r="O113" s="20">
        <v>0.14035087719298245</v>
      </c>
      <c r="P113" s="20">
        <v>8.771929824561403E-2</v>
      </c>
      <c r="Q113" s="20">
        <v>1.7543859649122806E-2</v>
      </c>
      <c r="R113" s="20">
        <v>1</v>
      </c>
      <c r="S113" s="20">
        <v>1.7543859649122806E-2</v>
      </c>
      <c r="T113" s="20">
        <v>0.17543859649122806</v>
      </c>
      <c r="U113" t="s">
        <v>185</v>
      </c>
      <c r="V113" t="s">
        <v>70</v>
      </c>
    </row>
    <row r="114" spans="1:22">
      <c r="A114">
        <v>113</v>
      </c>
      <c r="B114" t="s">
        <v>186</v>
      </c>
      <c r="C114" t="s">
        <v>70</v>
      </c>
      <c r="D114" s="8">
        <f>_xlfn.XLOOKUP($B114, 'Per provincie'!C$2:C$343, 'Per provincie'!D$2:D$343)</f>
        <v>0</v>
      </c>
      <c r="E114" s="23">
        <v>233</v>
      </c>
      <c r="F114" s="8">
        <f>_xlfn.XLOOKUP($B114, 'Per provincie'!C$2:C$343, 'Per provincie'!F$2:F$343)</f>
        <v>33</v>
      </c>
      <c r="G114" s="22">
        <v>2.5968720821662004</v>
      </c>
      <c r="H114" s="7">
        <v>2.0294117647058822</v>
      </c>
      <c r="I114" s="7">
        <v>4.117647058823529</v>
      </c>
      <c r="J114" s="7">
        <v>2.7936507936507939</v>
      </c>
      <c r="K114" s="7">
        <v>1.25</v>
      </c>
      <c r="L114">
        <v>63</v>
      </c>
      <c r="M114" s="7"/>
      <c r="N114" s="20">
        <v>0.26984126984126983</v>
      </c>
      <c r="O114" s="20">
        <v>0.14285714285714285</v>
      </c>
      <c r="P114" s="20">
        <v>9.5238095238095233E-2</v>
      </c>
      <c r="Q114" s="20">
        <v>7.9365079365079361E-2</v>
      </c>
      <c r="R114" s="20">
        <v>0.96825396825396826</v>
      </c>
      <c r="S114" s="20">
        <v>1.5873015873015872E-2</v>
      </c>
      <c r="T114" s="20">
        <v>0</v>
      </c>
      <c r="U114" t="s">
        <v>186</v>
      </c>
      <c r="V114" t="s">
        <v>70</v>
      </c>
    </row>
    <row r="115" spans="1:22">
      <c r="A115">
        <v>114</v>
      </c>
      <c r="B115" t="s">
        <v>187</v>
      </c>
      <c r="C115" t="s">
        <v>66</v>
      </c>
      <c r="D115" s="8">
        <f>_xlfn.XLOOKUP($B115, 'Per provincie'!C$2:C$343, 'Per provincie'!D$2:D$343)</f>
        <v>0</v>
      </c>
      <c r="E115" s="23">
        <v>244</v>
      </c>
      <c r="F115" s="8">
        <f>_xlfn.XLOOKUP($B115, 'Per provincie'!C$2:C$343, 'Per provincie'!F$2:F$343)</f>
        <v>24</v>
      </c>
      <c r="G115" s="22">
        <v>2.4912854030501093</v>
      </c>
      <c r="H115" s="7">
        <v>4.2058823529411766</v>
      </c>
      <c r="I115" s="7">
        <v>2.1764705882352944</v>
      </c>
      <c r="J115" s="7">
        <v>3.0370370370370368</v>
      </c>
      <c r="K115" s="7">
        <v>0</v>
      </c>
      <c r="L115">
        <v>9</v>
      </c>
      <c r="M115" s="7"/>
      <c r="N115" s="20">
        <v>0</v>
      </c>
      <c r="O115" s="20">
        <v>0.44444444444444442</v>
      </c>
      <c r="P115" s="20">
        <v>0.22222222222222221</v>
      </c>
      <c r="Q115" s="20">
        <v>0.1111111111111111</v>
      </c>
      <c r="R115" s="20">
        <v>1</v>
      </c>
      <c r="S115" s="20">
        <v>0</v>
      </c>
      <c r="T115" s="20">
        <v>0</v>
      </c>
      <c r="U115" t="s">
        <v>187</v>
      </c>
      <c r="V115" t="s">
        <v>66</v>
      </c>
    </row>
    <row r="116" spans="1:22">
      <c r="A116">
        <v>115</v>
      </c>
      <c r="B116" t="s">
        <v>188</v>
      </c>
      <c r="C116" t="s">
        <v>79</v>
      </c>
      <c r="D116" s="8">
        <f>_xlfn.XLOOKUP($B116, 'Per provincie'!C$2:C$343, 'Per provincie'!D$2:D$343)</f>
        <v>0</v>
      </c>
      <c r="E116" s="23">
        <v>167</v>
      </c>
      <c r="F116" s="8">
        <f>_xlfn.XLOOKUP($B116, 'Per provincie'!C$2:C$343, 'Per provincie'!F$2:F$343)</f>
        <v>18</v>
      </c>
      <c r="G116" s="22">
        <v>3.2401960784313726</v>
      </c>
      <c r="H116" s="7">
        <v>5.617647058823529</v>
      </c>
      <c r="I116" s="7">
        <v>6</v>
      </c>
      <c r="J116" s="7">
        <v>2.2916666666666665</v>
      </c>
      <c r="K116" s="7">
        <v>0</v>
      </c>
      <c r="L116">
        <v>32</v>
      </c>
      <c r="M116" s="7"/>
      <c r="N116" s="20">
        <v>6.25E-2</v>
      </c>
      <c r="O116" s="20">
        <v>0.1875</v>
      </c>
      <c r="P116" s="20">
        <v>9.375E-2</v>
      </c>
      <c r="Q116" s="20">
        <v>0.15625</v>
      </c>
      <c r="R116" s="20">
        <v>0.96875</v>
      </c>
      <c r="S116" s="20">
        <v>0</v>
      </c>
      <c r="T116" s="20">
        <v>0</v>
      </c>
      <c r="U116" t="s">
        <v>188</v>
      </c>
      <c r="V116" t="s">
        <v>79</v>
      </c>
    </row>
    <row r="117" spans="1:22">
      <c r="A117">
        <v>116</v>
      </c>
      <c r="B117" t="s">
        <v>189</v>
      </c>
      <c r="C117" t="s">
        <v>72</v>
      </c>
      <c r="D117" s="8" t="str">
        <f>_xlfn.XLOOKUP($B117, 'Per provincie'!C$2:C$343, 'Per provincie'!D$2:D$343)</f>
        <v>De gemeenteraad wil graag een toilet in het park erbij, maar er is meer nodig om hoger op de lijst te komen.</v>
      </c>
      <c r="E117" s="23">
        <v>144</v>
      </c>
      <c r="F117" s="8">
        <f>_xlfn.XLOOKUP($B117, 'Per provincie'!C$2:C$343, 'Per provincie'!F$2:F$343)</f>
        <v>19</v>
      </c>
      <c r="G117" s="22">
        <v>3.5535603715170283</v>
      </c>
      <c r="H117" s="7">
        <v>5.0588235294117645</v>
      </c>
      <c r="I117" s="7">
        <v>4.2352941176470589</v>
      </c>
      <c r="J117" s="7">
        <v>2.736842105263158</v>
      </c>
      <c r="K117" s="7">
        <v>3</v>
      </c>
      <c r="L117">
        <v>19</v>
      </c>
      <c r="M117" s="7"/>
      <c r="N117" s="20">
        <v>0</v>
      </c>
      <c r="O117" s="20">
        <v>0.36842105263157893</v>
      </c>
      <c r="P117" s="20">
        <v>0.21052631578947367</v>
      </c>
      <c r="Q117" s="20">
        <v>5.2631578947368418E-2</v>
      </c>
      <c r="R117" s="20">
        <v>1</v>
      </c>
      <c r="S117" s="20">
        <v>0</v>
      </c>
      <c r="T117" s="20">
        <v>0</v>
      </c>
      <c r="U117" t="s">
        <v>189</v>
      </c>
      <c r="V117" t="s">
        <v>72</v>
      </c>
    </row>
    <row r="118" spans="1:22">
      <c r="A118">
        <v>117</v>
      </c>
      <c r="B118" t="s">
        <v>190</v>
      </c>
      <c r="C118" t="s">
        <v>64</v>
      </c>
      <c r="D118" s="8">
        <f>_xlfn.XLOOKUP($B118, 'Per provincie'!C$2:C$343, 'Per provincie'!D$2:D$343)</f>
        <v>0</v>
      </c>
      <c r="E118" s="23">
        <v>60</v>
      </c>
      <c r="F118" s="8">
        <f>_xlfn.XLOOKUP($B118, 'Per provincie'!C$2:C$343, 'Per provincie'!F$2:F$343)</f>
        <v>6</v>
      </c>
      <c r="G118" s="22">
        <v>4.3623885918003573</v>
      </c>
      <c r="H118" s="7">
        <v>9.6764705882352935</v>
      </c>
      <c r="I118" s="7">
        <v>7.5294117647058822</v>
      </c>
      <c r="J118" s="7">
        <v>2.3030303030303032</v>
      </c>
      <c r="K118" s="7">
        <v>0</v>
      </c>
      <c r="L118">
        <v>11</v>
      </c>
      <c r="M118" s="7"/>
      <c r="N118" s="20">
        <v>9.0909090909090912E-2</v>
      </c>
      <c r="O118" s="20">
        <v>0.18181818181818182</v>
      </c>
      <c r="P118" s="20">
        <v>9.0909090909090912E-2</v>
      </c>
      <c r="Q118" s="20">
        <v>0.18181818181818182</v>
      </c>
      <c r="R118" s="20">
        <v>0.90909090909090906</v>
      </c>
      <c r="S118" s="20">
        <v>0</v>
      </c>
      <c r="T118" s="20">
        <v>0</v>
      </c>
      <c r="U118" t="s">
        <v>190</v>
      </c>
      <c r="V118" t="s">
        <v>64</v>
      </c>
    </row>
    <row r="119" spans="1:22">
      <c r="A119">
        <v>118</v>
      </c>
      <c r="B119" t="s">
        <v>191</v>
      </c>
      <c r="C119" t="s">
        <v>74</v>
      </c>
      <c r="D119" s="8">
        <f>_xlfn.XLOOKUP($B119, 'Per provincie'!C$2:C$343, 'Per provincie'!D$2:D$343)</f>
        <v>0</v>
      </c>
      <c r="E119" s="23">
        <v>59</v>
      </c>
      <c r="F119" s="8">
        <f>_xlfn.XLOOKUP($B119, 'Per provincie'!C$2:C$343, 'Per provincie'!F$2:F$343)</f>
        <v>12</v>
      </c>
      <c r="G119" s="22">
        <v>4.3667557932263819</v>
      </c>
      <c r="H119" s="7">
        <v>7.8823529411764701</v>
      </c>
      <c r="I119" s="7">
        <v>8.3529411764705888</v>
      </c>
      <c r="J119" s="7">
        <v>2.4242424242424243</v>
      </c>
      <c r="K119" s="7">
        <v>0.75</v>
      </c>
      <c r="L119">
        <v>11</v>
      </c>
      <c r="M119" s="7"/>
      <c r="N119" s="20">
        <v>0.27272727272727271</v>
      </c>
      <c r="O119" s="20">
        <v>9.0909090909090912E-2</v>
      </c>
      <c r="P119" s="20">
        <v>0</v>
      </c>
      <c r="Q119" s="20">
        <v>0</v>
      </c>
      <c r="R119" s="20">
        <v>0.90909090909090906</v>
      </c>
      <c r="S119" s="20">
        <v>0</v>
      </c>
      <c r="T119" s="20">
        <v>0</v>
      </c>
      <c r="U119" t="s">
        <v>191</v>
      </c>
      <c r="V119" t="s">
        <v>74</v>
      </c>
    </row>
    <row r="120" spans="1:22">
      <c r="A120">
        <v>119</v>
      </c>
      <c r="B120" t="s">
        <v>192</v>
      </c>
      <c r="C120" t="s">
        <v>72</v>
      </c>
      <c r="D120" s="8" t="str">
        <f>_xlfn.XLOOKUP($B120, 'Per provincie'!C$2:C$343, 'Per provincie'!D$2:D$343)</f>
        <v>Veel toiletten aangespoord door actief beleid, met een kwart openbaar en bijna een derde toegankelijk.</v>
      </c>
      <c r="E120" s="23">
        <v>2</v>
      </c>
      <c r="F120" s="8">
        <f>_xlfn.XLOOKUP($B120, 'Per provincie'!C$2:C$343, 'Per provincie'!F$2:F$343)</f>
        <v>1</v>
      </c>
      <c r="G120" s="22">
        <v>5.8591331269349851</v>
      </c>
      <c r="H120" s="7">
        <v>9.735294117647058</v>
      </c>
      <c r="I120" s="7">
        <v>9.8235294117647047</v>
      </c>
      <c r="J120" s="7">
        <v>3.3684210526315788</v>
      </c>
      <c r="K120" s="7">
        <v>3</v>
      </c>
      <c r="L120">
        <v>19</v>
      </c>
      <c r="M120" s="7"/>
      <c r="N120" s="20">
        <v>0.26315789473684209</v>
      </c>
      <c r="O120" s="20">
        <v>0.31578947368421051</v>
      </c>
      <c r="P120" s="20">
        <v>0.15789473684210525</v>
      </c>
      <c r="Q120" s="20">
        <v>0</v>
      </c>
      <c r="R120" s="20">
        <v>1</v>
      </c>
      <c r="S120" s="20">
        <v>0</v>
      </c>
      <c r="T120" s="20">
        <v>0</v>
      </c>
      <c r="U120" t="s">
        <v>192</v>
      </c>
      <c r="V120" t="s">
        <v>72</v>
      </c>
    </row>
    <row r="121" spans="1:22">
      <c r="A121">
        <v>120</v>
      </c>
      <c r="B121" t="s">
        <v>193</v>
      </c>
      <c r="C121" t="s">
        <v>70</v>
      </c>
      <c r="D121" s="8">
        <f>_xlfn.XLOOKUP($B121, 'Per provincie'!C$2:C$343, 'Per provincie'!D$2:D$343)</f>
        <v>0</v>
      </c>
      <c r="E121" s="23">
        <v>271</v>
      </c>
      <c r="F121" s="8">
        <f>_xlfn.XLOOKUP($B121, 'Per provincie'!C$2:C$343, 'Per provincie'!F$2:F$343)</f>
        <v>38</v>
      </c>
      <c r="G121" s="22">
        <v>2.0187165775401072</v>
      </c>
      <c r="H121" s="7">
        <v>1.6764705882352939</v>
      </c>
      <c r="I121" s="7">
        <v>2.2352941176470589</v>
      </c>
      <c r="J121" s="7">
        <v>3.0909090909090913</v>
      </c>
      <c r="K121" s="7">
        <v>0</v>
      </c>
      <c r="L121">
        <v>11</v>
      </c>
      <c r="M121" s="7"/>
      <c r="N121" s="20">
        <v>9.0909090909090912E-2</v>
      </c>
      <c r="O121" s="20">
        <v>0.36363636363636365</v>
      </c>
      <c r="P121" s="20">
        <v>0.18181818181818182</v>
      </c>
      <c r="Q121" s="20">
        <v>0.18181818181818182</v>
      </c>
      <c r="R121" s="20">
        <v>1</v>
      </c>
      <c r="S121" s="20">
        <v>0</v>
      </c>
      <c r="T121" s="20">
        <v>0</v>
      </c>
      <c r="U121" t="s">
        <v>193</v>
      </c>
      <c r="V121" t="s">
        <v>70</v>
      </c>
    </row>
    <row r="122" spans="1:22">
      <c r="A122">
        <v>121</v>
      </c>
      <c r="B122" t="s">
        <v>194</v>
      </c>
      <c r="C122" t="s">
        <v>70</v>
      </c>
      <c r="D122" s="8">
        <f>_xlfn.XLOOKUP($B122, 'Per provincie'!C$2:C$343, 'Per provincie'!D$2:D$343)</f>
        <v>0</v>
      </c>
      <c r="E122" s="23">
        <v>328</v>
      </c>
      <c r="F122" s="8">
        <f>_xlfn.XLOOKUP($B122, 'Per provincie'!C$2:C$343, 'Per provincie'!F$2:F$343)</f>
        <v>43</v>
      </c>
      <c r="G122" s="22">
        <v>1.0627450980392159</v>
      </c>
      <c r="H122" s="7">
        <v>1.7058823529411766</v>
      </c>
      <c r="I122" s="7">
        <v>0.94117647058823528</v>
      </c>
      <c r="J122" s="7">
        <v>1.3333333333333333</v>
      </c>
      <c r="K122" s="7">
        <v>0</v>
      </c>
      <c r="L122">
        <v>5</v>
      </c>
      <c r="M122" s="7"/>
      <c r="N122" s="20">
        <v>0</v>
      </c>
      <c r="O122" s="20">
        <v>0</v>
      </c>
      <c r="P122" s="20">
        <v>0</v>
      </c>
      <c r="Q122" s="20">
        <v>0</v>
      </c>
      <c r="R122" s="20">
        <v>1</v>
      </c>
      <c r="S122" s="20">
        <v>0</v>
      </c>
      <c r="T122" s="20">
        <v>0</v>
      </c>
      <c r="U122" t="s">
        <v>194</v>
      </c>
      <c r="V122" t="s">
        <v>70</v>
      </c>
    </row>
    <row r="123" spans="1:22">
      <c r="A123">
        <v>122</v>
      </c>
      <c r="B123" t="s">
        <v>195</v>
      </c>
      <c r="C123" t="s">
        <v>72</v>
      </c>
      <c r="D123" s="8">
        <f>_xlfn.XLOOKUP($B123, 'Per provincie'!C$2:C$343, 'Per provincie'!D$2:D$343)</f>
        <v>0</v>
      </c>
      <c r="E123" s="23">
        <v>236</v>
      </c>
      <c r="F123" s="8">
        <f>_xlfn.XLOOKUP($B123, 'Per provincie'!C$2:C$343, 'Per provincie'!F$2:F$343)</f>
        <v>36</v>
      </c>
      <c r="G123" s="22">
        <v>2.5862745098039217</v>
      </c>
      <c r="H123" s="7">
        <v>4.4411764705882355</v>
      </c>
      <c r="I123" s="7">
        <v>4.8235294117647056</v>
      </c>
      <c r="J123" s="7">
        <v>1.8333333333333333</v>
      </c>
      <c r="K123" s="7">
        <v>0</v>
      </c>
      <c r="L123">
        <v>8</v>
      </c>
      <c r="M123" s="7"/>
      <c r="N123" s="20">
        <v>0</v>
      </c>
      <c r="O123" s="20">
        <v>0.125</v>
      </c>
      <c r="P123" s="20">
        <v>0</v>
      </c>
      <c r="Q123" s="20">
        <v>0.125</v>
      </c>
      <c r="R123" s="20">
        <v>1</v>
      </c>
      <c r="S123" s="20">
        <v>0</v>
      </c>
      <c r="T123" s="20">
        <v>0</v>
      </c>
      <c r="U123" t="s">
        <v>195</v>
      </c>
      <c r="V123" t="s">
        <v>72</v>
      </c>
    </row>
    <row r="124" spans="1:22">
      <c r="A124">
        <v>123</v>
      </c>
      <c r="B124" t="s">
        <v>196</v>
      </c>
      <c r="C124" t="s">
        <v>74</v>
      </c>
      <c r="D124" s="8">
        <f>_xlfn.XLOOKUP($B124, 'Per provincie'!C$2:C$343, 'Per provincie'!D$2:D$343)</f>
        <v>0</v>
      </c>
      <c r="E124" s="23">
        <v>154</v>
      </c>
      <c r="F124" s="8">
        <f>_xlfn.XLOOKUP($B124, 'Per provincie'!C$2:C$343, 'Per provincie'!F$2:F$343)</f>
        <v>18</v>
      </c>
      <c r="G124" s="22">
        <v>3.4638655462184875</v>
      </c>
      <c r="H124" s="7">
        <v>4.2941176470588234</v>
      </c>
      <c r="I124" s="7">
        <v>6.882352941176471</v>
      </c>
      <c r="J124" s="7">
        <v>3.0714285714285712</v>
      </c>
      <c r="K124" s="7">
        <v>0</v>
      </c>
      <c r="L124">
        <v>28</v>
      </c>
      <c r="M124" s="7"/>
      <c r="N124" s="20">
        <v>0.14285714285714285</v>
      </c>
      <c r="O124" s="20">
        <v>0.32142857142857145</v>
      </c>
      <c r="P124" s="20">
        <v>0.21428571428571427</v>
      </c>
      <c r="Q124" s="20">
        <v>0.14285714285714285</v>
      </c>
      <c r="R124" s="20">
        <v>0.9642857142857143</v>
      </c>
      <c r="S124" s="20">
        <v>0</v>
      </c>
      <c r="T124" s="20">
        <v>0</v>
      </c>
      <c r="U124" t="s">
        <v>196</v>
      </c>
      <c r="V124" t="s">
        <v>74</v>
      </c>
    </row>
    <row r="125" spans="1:22">
      <c r="A125">
        <v>124</v>
      </c>
      <c r="B125" t="s">
        <v>197</v>
      </c>
      <c r="C125" t="s">
        <v>99</v>
      </c>
      <c r="D125" s="8" t="str">
        <f>_xlfn.XLOOKUP($B125, 'Per provincie'!C$2:C$343, 'Per provincie'!D$2:D$343)</f>
        <v>De laatste jaren bezig geweest met het openstellen van toiletten.</v>
      </c>
      <c r="E125" s="23">
        <v>99</v>
      </c>
      <c r="F125" s="8">
        <f>_xlfn.XLOOKUP($B125, 'Per provincie'!C$2:C$343, 'Per provincie'!F$2:F$343)</f>
        <v>4</v>
      </c>
      <c r="G125" s="22">
        <v>3.9862745098039221</v>
      </c>
      <c r="H125" s="7">
        <v>4.6764705882352944</v>
      </c>
      <c r="I125" s="7">
        <v>7.0882352941176476</v>
      </c>
      <c r="J125" s="7">
        <v>2.5833333333333335</v>
      </c>
      <c r="K125" s="7">
        <v>3</v>
      </c>
      <c r="L125">
        <v>48</v>
      </c>
      <c r="M125" s="7"/>
      <c r="N125" s="20">
        <v>4.1666666666666664E-2</v>
      </c>
      <c r="O125" s="20">
        <v>0.29166666666666669</v>
      </c>
      <c r="P125" s="20">
        <v>0.14583333333333334</v>
      </c>
      <c r="Q125" s="20">
        <v>6.25E-2</v>
      </c>
      <c r="R125" s="20">
        <v>1</v>
      </c>
      <c r="S125" s="20">
        <v>0</v>
      </c>
      <c r="T125" s="20">
        <v>0</v>
      </c>
      <c r="U125" t="s">
        <v>197</v>
      </c>
      <c r="V125" t="s">
        <v>99</v>
      </c>
    </row>
    <row r="126" spans="1:22">
      <c r="A126">
        <v>125</v>
      </c>
      <c r="B126" t="s">
        <v>198</v>
      </c>
      <c r="C126" t="s">
        <v>66</v>
      </c>
      <c r="D126" s="8">
        <f>_xlfn.XLOOKUP($B126, 'Per provincie'!C$2:C$343, 'Per provincie'!D$2:D$343)</f>
        <v>0</v>
      </c>
      <c r="E126" s="23">
        <v>51</v>
      </c>
      <c r="F126" s="8">
        <f>_xlfn.XLOOKUP($B126, 'Per provincie'!C$2:C$343, 'Per provincie'!F$2:F$343)</f>
        <v>5</v>
      </c>
      <c r="G126" s="22">
        <v>4.4931839402427638</v>
      </c>
      <c r="H126" s="7">
        <v>8.9705882352941178</v>
      </c>
      <c r="I126" s="7">
        <v>9.5588235294117645</v>
      </c>
      <c r="J126" s="7">
        <v>1.9682539682539684</v>
      </c>
      <c r="K126" s="7">
        <v>0</v>
      </c>
      <c r="L126">
        <v>21</v>
      </c>
      <c r="M126" s="7"/>
      <c r="N126" s="20">
        <v>0</v>
      </c>
      <c r="O126" s="20">
        <v>0.23809523809523808</v>
      </c>
      <c r="P126" s="20">
        <v>4.7619047619047616E-2</v>
      </c>
      <c r="Q126" s="20">
        <v>0</v>
      </c>
      <c r="R126" s="20">
        <v>0.8571428571428571</v>
      </c>
      <c r="S126" s="20">
        <v>0</v>
      </c>
      <c r="T126" s="20">
        <v>0</v>
      </c>
      <c r="U126" t="s">
        <v>198</v>
      </c>
      <c r="V126" t="s">
        <v>66</v>
      </c>
    </row>
    <row r="127" spans="1:22">
      <c r="A127">
        <v>126</v>
      </c>
      <c r="B127" t="s">
        <v>199</v>
      </c>
      <c r="C127" t="s">
        <v>70</v>
      </c>
      <c r="D127" s="8">
        <f>_xlfn.XLOOKUP($B127, 'Per provincie'!C$2:C$343, 'Per provincie'!D$2:D$343)</f>
        <v>0</v>
      </c>
      <c r="E127" s="23">
        <v>275</v>
      </c>
      <c r="F127" s="8">
        <f>_xlfn.XLOOKUP($B127, 'Per provincie'!C$2:C$343, 'Per provincie'!F$2:F$343)</f>
        <v>39</v>
      </c>
      <c r="G127" s="22">
        <v>1.9954248366013072</v>
      </c>
      <c r="H127" s="7">
        <v>1.5294117647058825</v>
      </c>
      <c r="I127" s="7">
        <v>1.5588235294117647</v>
      </c>
      <c r="J127" s="7">
        <v>2.4444444444444442</v>
      </c>
      <c r="K127" s="7">
        <v>2</v>
      </c>
      <c r="L127">
        <v>6</v>
      </c>
      <c r="M127" s="7"/>
      <c r="N127" s="20">
        <v>0</v>
      </c>
      <c r="O127" s="20">
        <v>0.33333333333333331</v>
      </c>
      <c r="P127" s="20">
        <v>0.33333333333333331</v>
      </c>
      <c r="Q127" s="20">
        <v>0</v>
      </c>
      <c r="R127" s="20">
        <v>0.83333333333333337</v>
      </c>
      <c r="S127" s="20">
        <v>0</v>
      </c>
      <c r="T127" s="20">
        <v>0</v>
      </c>
      <c r="U127" t="s">
        <v>199</v>
      </c>
      <c r="V127" t="s">
        <v>70</v>
      </c>
    </row>
    <row r="128" spans="1:22">
      <c r="A128">
        <v>127</v>
      </c>
      <c r="B128" t="s">
        <v>200</v>
      </c>
      <c r="C128" t="s">
        <v>79</v>
      </c>
      <c r="D128" s="8" t="str">
        <f>_xlfn.XLOOKUP($B128, 'Per provincie'!C$2:C$343, 'Per provincie'!D$2:D$343)</f>
        <v>De raad wil erg graag dat het in 2023 toegezegde openbaar toilet nu eens geopend wordt.</v>
      </c>
      <c r="E128" s="23">
        <v>102</v>
      </c>
      <c r="F128" s="8">
        <f>_xlfn.XLOOKUP($B128, 'Per provincie'!C$2:C$343, 'Per provincie'!F$2:F$343)</f>
        <v>10</v>
      </c>
      <c r="G128" s="22">
        <v>3.9647058823529417</v>
      </c>
      <c r="H128" s="7">
        <v>6.0882352941176467</v>
      </c>
      <c r="I128" s="7">
        <v>5.7941176470588243</v>
      </c>
      <c r="J128" s="7">
        <v>2.4705882352941178</v>
      </c>
      <c r="K128" s="7">
        <v>3</v>
      </c>
      <c r="L128">
        <v>17</v>
      </c>
      <c r="M128" s="7"/>
      <c r="N128" s="20">
        <v>0</v>
      </c>
      <c r="O128" s="20">
        <v>0.29411764705882354</v>
      </c>
      <c r="P128" s="20">
        <v>0.29411764705882354</v>
      </c>
      <c r="Q128" s="20">
        <v>5.8823529411764705E-2</v>
      </c>
      <c r="R128" s="20">
        <v>0.94117647058823528</v>
      </c>
      <c r="S128" s="20">
        <v>0</v>
      </c>
      <c r="T128" s="20">
        <v>0</v>
      </c>
      <c r="U128" t="s">
        <v>200</v>
      </c>
      <c r="V128" t="s">
        <v>79</v>
      </c>
    </row>
    <row r="129" spans="1:22">
      <c r="A129">
        <v>128</v>
      </c>
      <c r="B129" t="s">
        <v>201</v>
      </c>
      <c r="C129" t="s">
        <v>66</v>
      </c>
      <c r="D129" s="8">
        <f>_xlfn.XLOOKUP($B129, 'Per provincie'!C$2:C$343, 'Per provincie'!D$2:D$343)</f>
        <v>0</v>
      </c>
      <c r="E129" s="23">
        <v>298</v>
      </c>
      <c r="F129" s="8">
        <f>_xlfn.XLOOKUP($B129, 'Per provincie'!C$2:C$343, 'Per provincie'!F$2:F$343)</f>
        <v>38</v>
      </c>
      <c r="G129" s="22">
        <v>1.7693947144075022</v>
      </c>
      <c r="H129" s="7">
        <v>2.9705882352941178</v>
      </c>
      <c r="I129" s="7">
        <v>1.4705882352941178</v>
      </c>
      <c r="J129" s="7">
        <v>2.2028985507246377</v>
      </c>
      <c r="K129" s="7">
        <v>0</v>
      </c>
      <c r="L129">
        <v>23</v>
      </c>
      <c r="M129" s="7"/>
      <c r="N129" s="20">
        <v>4.3478260869565216E-2</v>
      </c>
      <c r="O129" s="20">
        <v>0.2608695652173913</v>
      </c>
      <c r="P129" s="20">
        <v>4.3478260869565216E-2</v>
      </c>
      <c r="Q129" s="20">
        <v>4.3478260869565216E-2</v>
      </c>
      <c r="R129" s="20">
        <v>0.95652173913043481</v>
      </c>
      <c r="S129" s="20">
        <v>0</v>
      </c>
      <c r="T129" s="20">
        <v>4.3478260869565216E-2</v>
      </c>
      <c r="U129" t="s">
        <v>201</v>
      </c>
      <c r="V129" t="s">
        <v>66</v>
      </c>
    </row>
    <row r="130" spans="1:22">
      <c r="A130">
        <v>129</v>
      </c>
      <c r="B130" t="s">
        <v>202</v>
      </c>
      <c r="C130" t="s">
        <v>64</v>
      </c>
      <c r="D130" s="8">
        <f>_xlfn.XLOOKUP($B130, 'Per provincie'!C$2:C$343, 'Per provincie'!D$2:D$343)</f>
        <v>0</v>
      </c>
      <c r="E130" s="23">
        <v>193</v>
      </c>
      <c r="F130" s="8">
        <f>_xlfn.XLOOKUP($B130, 'Per provincie'!C$2:C$343, 'Per provincie'!F$2:F$343)</f>
        <v>31</v>
      </c>
      <c r="G130" s="22">
        <v>3.0219607843137259</v>
      </c>
      <c r="H130" s="7">
        <v>1.5</v>
      </c>
      <c r="I130" s="7">
        <v>0.67647058823529405</v>
      </c>
      <c r="J130" s="7">
        <v>3.4666666666666668</v>
      </c>
      <c r="K130" s="7">
        <v>6</v>
      </c>
      <c r="L130">
        <v>5</v>
      </c>
      <c r="M130" s="7"/>
      <c r="N130" s="20">
        <v>0.2</v>
      </c>
      <c r="O130" s="20">
        <v>0.4</v>
      </c>
      <c r="P130" s="20">
        <v>0</v>
      </c>
      <c r="Q130" s="20">
        <v>0.2</v>
      </c>
      <c r="R130" s="20">
        <v>1</v>
      </c>
      <c r="S130" s="20">
        <v>0</v>
      </c>
      <c r="T130" s="20">
        <v>0</v>
      </c>
      <c r="U130" t="s">
        <v>202</v>
      </c>
      <c r="V130" t="s">
        <v>64</v>
      </c>
    </row>
    <row r="131" spans="1:22">
      <c r="A131">
        <v>130</v>
      </c>
      <c r="B131" t="s">
        <v>203</v>
      </c>
      <c r="C131" t="s">
        <v>79</v>
      </c>
      <c r="D131" s="8" t="str">
        <f>_xlfn.XLOOKUP($B131, 'Per provincie'!C$2:C$343, 'Per provincie'!D$2:D$343)</f>
        <v>Driekwart van de openbare toiletten is helaas een urinoir.</v>
      </c>
      <c r="E131" s="23">
        <v>170</v>
      </c>
      <c r="F131" s="8">
        <f>_xlfn.XLOOKUP($B131, 'Per provincie'!C$2:C$343, 'Per provincie'!F$2:F$343)</f>
        <v>20</v>
      </c>
      <c r="G131" s="22">
        <v>3.2287581699346402</v>
      </c>
      <c r="H131" s="7">
        <v>6.4705882352941178</v>
      </c>
      <c r="I131" s="7">
        <v>5.117647058823529</v>
      </c>
      <c r="J131" s="7">
        <v>2.2777777777777777</v>
      </c>
      <c r="K131" s="7">
        <v>0</v>
      </c>
      <c r="L131">
        <v>36</v>
      </c>
      <c r="M131" s="7"/>
      <c r="N131" s="20">
        <v>0.19444444444444445</v>
      </c>
      <c r="O131" s="20">
        <v>0.25</v>
      </c>
      <c r="P131" s="20">
        <v>8.3333333333333329E-2</v>
      </c>
      <c r="Q131" s="20">
        <v>2.7777777777777776E-2</v>
      </c>
      <c r="R131" s="20">
        <v>0.88888888888888884</v>
      </c>
      <c r="S131" s="20">
        <v>0</v>
      </c>
      <c r="T131" s="20">
        <v>0.1388888888888889</v>
      </c>
      <c r="U131" t="s">
        <v>203</v>
      </c>
      <c r="V131" t="s">
        <v>79</v>
      </c>
    </row>
    <row r="132" spans="1:22">
      <c r="A132">
        <v>131</v>
      </c>
      <c r="B132" t="s">
        <v>204</v>
      </c>
      <c r="C132" t="s">
        <v>161</v>
      </c>
      <c r="D132" s="8" t="str">
        <f>_xlfn.XLOOKUP($B132, 'Per provincie'!C$2:C$343, 'Per provincie'!D$2:D$343)</f>
        <v>Veel toiletten per inwoner en toiletten met een redelijke kwaliteit, maar geen beleid en een lage toiletdichtheid</v>
      </c>
      <c r="E132" s="23">
        <v>118</v>
      </c>
      <c r="F132" s="8">
        <f>_xlfn.XLOOKUP($B132, 'Per provincie'!C$2:C$343, 'Per provincie'!F$2:F$343)</f>
        <v>3</v>
      </c>
      <c r="G132" s="22">
        <v>3.7944662309368193</v>
      </c>
      <c r="H132" s="7">
        <v>5.4117647058823524</v>
      </c>
      <c r="I132" s="7">
        <v>9.3235294117647065</v>
      </c>
      <c r="J132" s="7">
        <v>2.1185185185185182</v>
      </c>
      <c r="K132" s="7">
        <v>0</v>
      </c>
      <c r="L132">
        <v>45</v>
      </c>
      <c r="M132" s="7"/>
      <c r="N132" s="20">
        <v>2.2222222222222223E-2</v>
      </c>
      <c r="O132" s="20">
        <v>0.17777777777777778</v>
      </c>
      <c r="P132" s="20">
        <v>0.15555555555555556</v>
      </c>
      <c r="Q132" s="20">
        <v>2.2222222222222223E-2</v>
      </c>
      <c r="R132" s="20">
        <v>1</v>
      </c>
      <c r="S132" s="20">
        <v>0</v>
      </c>
      <c r="T132" s="20">
        <v>0</v>
      </c>
      <c r="U132" t="s">
        <v>204</v>
      </c>
      <c r="V132" t="s">
        <v>161</v>
      </c>
    </row>
    <row r="133" spans="1:22">
      <c r="A133">
        <v>132</v>
      </c>
      <c r="B133" t="s">
        <v>205</v>
      </c>
      <c r="C133" t="s">
        <v>72</v>
      </c>
      <c r="D133" s="8">
        <f>_xlfn.XLOOKUP($B133, 'Per provincie'!C$2:C$343, 'Per provincie'!D$2:D$343)</f>
        <v>0</v>
      </c>
      <c r="E133" s="23">
        <v>75</v>
      </c>
      <c r="F133" s="8">
        <f>_xlfn.XLOOKUP($B133, 'Per provincie'!C$2:C$343, 'Per provincie'!F$2:F$343)</f>
        <v>13</v>
      </c>
      <c r="G133" s="22">
        <v>4.1736383442265801</v>
      </c>
      <c r="H133" s="7">
        <v>8.0882352941176467</v>
      </c>
      <c r="I133" s="7">
        <v>6.7058823529411757</v>
      </c>
      <c r="J133" s="7">
        <v>3.0370370370370368</v>
      </c>
      <c r="K133" s="7">
        <v>0</v>
      </c>
      <c r="L133">
        <v>9</v>
      </c>
      <c r="M133" s="7"/>
      <c r="N133" s="20">
        <v>0</v>
      </c>
      <c r="O133" s="20">
        <v>0.44444444444444442</v>
      </c>
      <c r="P133" s="20">
        <v>0.33333333333333331</v>
      </c>
      <c r="Q133" s="20">
        <v>0</v>
      </c>
      <c r="R133" s="20">
        <v>1</v>
      </c>
      <c r="S133" s="20">
        <v>0</v>
      </c>
      <c r="T133" s="20">
        <v>0</v>
      </c>
      <c r="U133" t="s">
        <v>205</v>
      </c>
      <c r="V133" t="s">
        <v>72</v>
      </c>
    </row>
    <row r="134" spans="1:22">
      <c r="A134">
        <v>133</v>
      </c>
      <c r="B134" t="s">
        <v>206</v>
      </c>
      <c r="C134" t="s">
        <v>66</v>
      </c>
      <c r="D134" s="8">
        <f>_xlfn.XLOOKUP($B134, 'Per provincie'!C$2:C$343, 'Per provincie'!D$2:D$343)</f>
        <v>0</v>
      </c>
      <c r="E134" s="23">
        <v>329</v>
      </c>
      <c r="F134" s="8">
        <f>_xlfn.XLOOKUP($B134, 'Per provincie'!C$2:C$343, 'Per provincie'!F$2:F$343)</f>
        <v>51</v>
      </c>
      <c r="G134" s="22">
        <v>1.0627450980392157</v>
      </c>
      <c r="H134" s="7">
        <v>1.3235294117647058</v>
      </c>
      <c r="I134" s="7">
        <v>0.82352941176470584</v>
      </c>
      <c r="J134" s="7">
        <v>1.5833333333333333</v>
      </c>
      <c r="K134" s="7">
        <v>0</v>
      </c>
      <c r="L134">
        <v>8</v>
      </c>
      <c r="M134" s="7"/>
      <c r="N134" s="20">
        <v>0.125</v>
      </c>
      <c r="O134" s="20">
        <v>0</v>
      </c>
      <c r="P134" s="20">
        <v>0</v>
      </c>
      <c r="Q134" s="20">
        <v>0</v>
      </c>
      <c r="R134" s="20">
        <v>0.875</v>
      </c>
      <c r="S134" s="20">
        <v>0</v>
      </c>
      <c r="T134" s="20">
        <v>0</v>
      </c>
      <c r="U134" t="s">
        <v>206</v>
      </c>
      <c r="V134" t="s">
        <v>66</v>
      </c>
    </row>
    <row r="135" spans="1:22">
      <c r="A135">
        <v>134</v>
      </c>
      <c r="B135" t="s">
        <v>207</v>
      </c>
      <c r="C135" t="s">
        <v>64</v>
      </c>
      <c r="D135" s="8">
        <f>_xlfn.XLOOKUP($B135, 'Per provincie'!C$2:C$343, 'Per provincie'!D$2:D$343)</f>
        <v>0</v>
      </c>
      <c r="E135" s="23">
        <v>217</v>
      </c>
      <c r="F135" s="8">
        <f>_xlfn.XLOOKUP($B135, 'Per provincie'!C$2:C$343, 'Per provincie'!F$2:F$343)</f>
        <v>38</v>
      </c>
      <c r="G135" s="22">
        <v>2.7125490196078434</v>
      </c>
      <c r="H135" s="7">
        <v>6.2352941176470589</v>
      </c>
      <c r="I135" s="7">
        <v>1.2941176470588236</v>
      </c>
      <c r="J135" s="7">
        <v>2.2666666666666666</v>
      </c>
      <c r="K135" s="7">
        <v>1.5</v>
      </c>
      <c r="L135">
        <v>5</v>
      </c>
      <c r="M135" s="7"/>
      <c r="N135" s="20">
        <v>0</v>
      </c>
      <c r="O135" s="20">
        <v>0.2</v>
      </c>
      <c r="P135" s="20">
        <v>0.4</v>
      </c>
      <c r="Q135" s="20">
        <v>0</v>
      </c>
      <c r="R135" s="20">
        <v>1</v>
      </c>
      <c r="S135" s="20">
        <v>0</v>
      </c>
      <c r="T135" s="20">
        <v>0</v>
      </c>
      <c r="U135" t="s">
        <v>207</v>
      </c>
      <c r="V135" t="s">
        <v>64</v>
      </c>
    </row>
    <row r="136" spans="1:22">
      <c r="A136">
        <v>135</v>
      </c>
      <c r="B136" t="s">
        <v>208</v>
      </c>
      <c r="C136" t="s">
        <v>66</v>
      </c>
      <c r="D136" s="8">
        <f>_xlfn.XLOOKUP($B136, 'Per provincie'!C$2:C$343, 'Per provincie'!D$2:D$343)</f>
        <v>0</v>
      </c>
      <c r="E136" s="23">
        <v>249</v>
      </c>
      <c r="F136" s="8">
        <f>_xlfn.XLOOKUP($B136, 'Per provincie'!C$2:C$343, 'Per provincie'!F$2:F$343)</f>
        <v>27</v>
      </c>
      <c r="G136" s="22">
        <v>2.3649237472766886</v>
      </c>
      <c r="H136" s="7">
        <v>1.2058823529411764</v>
      </c>
      <c r="I136" s="7">
        <v>6.4705882352941178</v>
      </c>
      <c r="J136" s="7">
        <v>2.074074074074074</v>
      </c>
      <c r="K136" s="7">
        <v>0</v>
      </c>
      <c r="L136">
        <v>9</v>
      </c>
      <c r="M136" s="7"/>
      <c r="N136" s="20">
        <v>0</v>
      </c>
      <c r="O136" s="20">
        <v>0.22222222222222221</v>
      </c>
      <c r="P136" s="20">
        <v>0.22222222222222221</v>
      </c>
      <c r="Q136" s="20">
        <v>0</v>
      </c>
      <c r="R136" s="20">
        <v>0.88888888888888884</v>
      </c>
      <c r="S136" s="20">
        <v>0</v>
      </c>
      <c r="T136" s="20">
        <v>0</v>
      </c>
      <c r="U136" t="s">
        <v>208</v>
      </c>
      <c r="V136" t="s">
        <v>66</v>
      </c>
    </row>
    <row r="137" spans="1:22">
      <c r="A137">
        <v>136</v>
      </c>
      <c r="B137" t="s">
        <v>209</v>
      </c>
      <c r="C137" t="s">
        <v>70</v>
      </c>
      <c r="D137" s="8">
        <f>_xlfn.XLOOKUP($B137, 'Per provincie'!C$2:C$343, 'Per provincie'!D$2:D$343)</f>
        <v>0</v>
      </c>
      <c r="E137" s="23">
        <v>196</v>
      </c>
      <c r="F137" s="8">
        <f>_xlfn.XLOOKUP($B137, 'Per provincie'!C$2:C$343, 'Per provincie'!F$2:F$343)</f>
        <v>26</v>
      </c>
      <c r="G137" s="22">
        <v>2.9563556457065587</v>
      </c>
      <c r="H137" s="7">
        <v>5.5882352941176467</v>
      </c>
      <c r="I137" s="7">
        <v>2.7941176470588234</v>
      </c>
      <c r="J137" s="7">
        <v>2.5747126436781609</v>
      </c>
      <c r="K137" s="7">
        <v>1.25</v>
      </c>
      <c r="L137">
        <v>29</v>
      </c>
      <c r="M137" s="7"/>
      <c r="N137" s="20">
        <v>3.4482758620689655E-2</v>
      </c>
      <c r="O137" s="20">
        <v>0.34482758620689657</v>
      </c>
      <c r="P137" s="20">
        <v>0.13793103448275862</v>
      </c>
      <c r="Q137" s="20">
        <v>0</v>
      </c>
      <c r="R137" s="20">
        <v>1</v>
      </c>
      <c r="S137" s="20">
        <v>0</v>
      </c>
      <c r="T137" s="20">
        <v>3.4482758620689655E-2</v>
      </c>
      <c r="U137" t="s">
        <v>209</v>
      </c>
      <c r="V137" t="s">
        <v>70</v>
      </c>
    </row>
    <row r="138" spans="1:22">
      <c r="A138">
        <v>137</v>
      </c>
      <c r="B138" t="s">
        <v>210</v>
      </c>
      <c r="C138" t="s">
        <v>64</v>
      </c>
      <c r="D138" s="8">
        <f>_xlfn.XLOOKUP($B138, 'Per provincie'!C$2:C$343, 'Per provincie'!D$2:D$343)</f>
        <v>0</v>
      </c>
      <c r="E138" s="23">
        <v>124</v>
      </c>
      <c r="F138" s="8">
        <f>_xlfn.XLOOKUP($B138, 'Per provincie'!C$2:C$343, 'Per provincie'!F$2:F$343)</f>
        <v>16</v>
      </c>
      <c r="G138" s="22">
        <v>3.7235711305798915</v>
      </c>
      <c r="H138" s="7">
        <v>7.3235294117647056</v>
      </c>
      <c r="I138" s="7">
        <v>6.5</v>
      </c>
      <c r="J138" s="7">
        <v>2.397163120567376</v>
      </c>
      <c r="K138" s="7">
        <v>0</v>
      </c>
      <c r="L138">
        <v>47</v>
      </c>
      <c r="M138" s="7"/>
      <c r="N138" s="20">
        <v>0</v>
      </c>
      <c r="O138" s="20">
        <v>0.2978723404255319</v>
      </c>
      <c r="P138" s="20">
        <v>0.10638297872340426</v>
      </c>
      <c r="Q138" s="20">
        <v>4.2553191489361701E-2</v>
      </c>
      <c r="R138" s="20">
        <v>0.97872340425531912</v>
      </c>
      <c r="S138" s="20">
        <v>0</v>
      </c>
      <c r="T138" s="20">
        <v>0</v>
      </c>
      <c r="U138" t="s">
        <v>210</v>
      </c>
      <c r="V138" t="s">
        <v>64</v>
      </c>
    </row>
    <row r="139" spans="1:22">
      <c r="A139">
        <v>138</v>
      </c>
      <c r="B139" t="s">
        <v>211</v>
      </c>
      <c r="C139" t="s">
        <v>79</v>
      </c>
      <c r="D139" s="8">
        <f>_xlfn.XLOOKUP($B139, 'Per provincie'!C$2:C$343, 'Per provincie'!D$2:D$343)</f>
        <v>0</v>
      </c>
      <c r="E139" s="23">
        <v>181</v>
      </c>
      <c r="F139" s="8">
        <f>_xlfn.XLOOKUP($B139, 'Per provincie'!C$2:C$343, 'Per provincie'!F$2:F$343)</f>
        <v>22</v>
      </c>
      <c r="G139" s="22">
        <v>3.145882352941177</v>
      </c>
      <c r="H139" s="7">
        <v>4.382352941176471</v>
      </c>
      <c r="I139" s="7">
        <v>7.1470588235294121</v>
      </c>
      <c r="J139" s="7">
        <v>2.1</v>
      </c>
      <c r="K139" s="7">
        <v>0</v>
      </c>
      <c r="L139">
        <v>20</v>
      </c>
      <c r="M139" s="7"/>
      <c r="N139" s="20">
        <v>0</v>
      </c>
      <c r="O139" s="20">
        <v>0.2</v>
      </c>
      <c r="P139" s="20">
        <v>0.1</v>
      </c>
      <c r="Q139" s="20">
        <v>0.15</v>
      </c>
      <c r="R139" s="20">
        <v>0.95</v>
      </c>
      <c r="S139" s="20">
        <v>0</v>
      </c>
      <c r="T139" s="20">
        <v>0</v>
      </c>
      <c r="U139" t="s">
        <v>211</v>
      </c>
      <c r="V139" t="s">
        <v>79</v>
      </c>
    </row>
    <row r="140" spans="1:22">
      <c r="A140">
        <v>139</v>
      </c>
      <c r="B140" t="s">
        <v>212</v>
      </c>
      <c r="C140" t="s">
        <v>70</v>
      </c>
      <c r="D140" s="8">
        <f>_xlfn.XLOOKUP($B140, 'Per provincie'!C$2:C$343, 'Per provincie'!D$2:D$343)</f>
        <v>0</v>
      </c>
      <c r="E140" s="23">
        <v>127</v>
      </c>
      <c r="F140" s="8">
        <f>_xlfn.XLOOKUP($B140, 'Per provincie'!C$2:C$343, 'Per provincie'!F$2:F$343)</f>
        <v>19</v>
      </c>
      <c r="G140" s="22">
        <v>3.7072621641249093</v>
      </c>
      <c r="H140" s="7">
        <v>5.5294117647058822</v>
      </c>
      <c r="I140" s="7">
        <v>6.7352941176470598</v>
      </c>
      <c r="J140" s="7">
        <v>3.1358024691358022</v>
      </c>
      <c r="K140" s="7">
        <v>0</v>
      </c>
      <c r="L140">
        <v>27</v>
      </c>
      <c r="M140" s="7"/>
      <c r="N140" s="20">
        <v>0.1111111111111111</v>
      </c>
      <c r="O140" s="20">
        <v>0.37037037037037035</v>
      </c>
      <c r="P140" s="20">
        <v>0.18518518518518517</v>
      </c>
      <c r="Q140" s="20">
        <v>0.1111111111111111</v>
      </c>
      <c r="R140" s="20">
        <v>1</v>
      </c>
      <c r="S140" s="20">
        <v>0</v>
      </c>
      <c r="T140" s="20">
        <v>0</v>
      </c>
      <c r="U140" t="s">
        <v>212</v>
      </c>
      <c r="V140" t="s">
        <v>70</v>
      </c>
    </row>
    <row r="141" spans="1:22">
      <c r="A141">
        <v>140</v>
      </c>
      <c r="B141" t="s">
        <v>213</v>
      </c>
      <c r="C141" t="s">
        <v>68</v>
      </c>
      <c r="D141" s="8" t="str">
        <f>_xlfn.XLOOKUP($B141, 'Per provincie'!C$2:C$343, 'Per provincie'!D$2:D$343)</f>
        <v>De raad wil dat de gemeente aan de slag gaat met toiletbeleid</v>
      </c>
      <c r="E141" s="23">
        <v>227</v>
      </c>
      <c r="F141" s="8">
        <f>_xlfn.XLOOKUP($B141, 'Per provincie'!C$2:C$343, 'Per provincie'!F$2:F$343)</f>
        <v>11</v>
      </c>
      <c r="G141" s="22">
        <v>2.6398692810457516</v>
      </c>
      <c r="H141" s="7">
        <v>1.1764705882352942</v>
      </c>
      <c r="I141" s="7">
        <v>1.9117647058823528</v>
      </c>
      <c r="J141" s="7">
        <v>3.5555555555555554</v>
      </c>
      <c r="K141" s="7">
        <v>3</v>
      </c>
      <c r="L141">
        <v>15</v>
      </c>
      <c r="M141" s="7"/>
      <c r="N141" s="20">
        <v>0.13333333333333333</v>
      </c>
      <c r="O141" s="20">
        <v>0.53333333333333333</v>
      </c>
      <c r="P141" s="20">
        <v>0.2</v>
      </c>
      <c r="Q141" s="20">
        <v>0.26666666666666666</v>
      </c>
      <c r="R141" s="20">
        <v>0.93333333333333335</v>
      </c>
      <c r="S141" s="20">
        <v>0</v>
      </c>
      <c r="T141" s="20">
        <v>6.6666666666666666E-2</v>
      </c>
      <c r="U141" t="s">
        <v>213</v>
      </c>
      <c r="V141" t="s">
        <v>68</v>
      </c>
    </row>
    <row r="142" spans="1:22">
      <c r="A142">
        <v>141</v>
      </c>
      <c r="B142" t="s">
        <v>214</v>
      </c>
      <c r="C142" t="s">
        <v>70</v>
      </c>
      <c r="D142" s="8">
        <f>_xlfn.XLOOKUP($B142, 'Per provincie'!C$2:C$343, 'Per provincie'!D$2:D$343)</f>
        <v>0</v>
      </c>
      <c r="E142" s="23">
        <v>201</v>
      </c>
      <c r="F142" s="8">
        <f>_xlfn.XLOOKUP($B142, 'Per provincie'!C$2:C$343, 'Per provincie'!F$2:F$343)</f>
        <v>29</v>
      </c>
      <c r="G142" s="22">
        <v>2.911111111111111</v>
      </c>
      <c r="H142" s="7">
        <v>4.5</v>
      </c>
      <c r="I142" s="7">
        <v>3</v>
      </c>
      <c r="J142" s="7">
        <v>2.0277777777777777</v>
      </c>
      <c r="K142" s="7">
        <v>3</v>
      </c>
      <c r="L142">
        <v>24</v>
      </c>
      <c r="M142" s="7"/>
      <c r="N142" s="20">
        <v>0.16666666666666666</v>
      </c>
      <c r="O142" s="20">
        <v>0.16666666666666666</v>
      </c>
      <c r="P142" s="20">
        <v>0.125</v>
      </c>
      <c r="Q142" s="20">
        <v>4.1666666666666664E-2</v>
      </c>
      <c r="R142" s="20">
        <v>0.91666666666666663</v>
      </c>
      <c r="S142" s="20">
        <v>0</v>
      </c>
      <c r="T142" s="20">
        <v>0.125</v>
      </c>
      <c r="U142" t="s">
        <v>214</v>
      </c>
      <c r="V142" t="s">
        <v>70</v>
      </c>
    </row>
    <row r="143" spans="1:22">
      <c r="A143">
        <v>142</v>
      </c>
      <c r="B143" t="s">
        <v>215</v>
      </c>
      <c r="C143" t="s">
        <v>99</v>
      </c>
      <c r="D143" s="8">
        <f>_xlfn.XLOOKUP($B143, 'Per provincie'!C$2:C$343, 'Per provincie'!D$2:D$343)</f>
        <v>0</v>
      </c>
      <c r="E143" s="23">
        <v>221</v>
      </c>
      <c r="F143" s="8">
        <f>_xlfn.XLOOKUP($B143, 'Per provincie'!C$2:C$343, 'Per provincie'!F$2:F$343)</f>
        <v>11</v>
      </c>
      <c r="G143" s="22">
        <v>2.6862745098039218</v>
      </c>
      <c r="H143" s="7">
        <v>4.2352941176470589</v>
      </c>
      <c r="I143" s="7">
        <v>4.5294117647058822</v>
      </c>
      <c r="J143" s="7">
        <v>2.3333333333333335</v>
      </c>
      <c r="K143" s="7">
        <v>0</v>
      </c>
      <c r="L143">
        <v>20</v>
      </c>
      <c r="M143" s="7"/>
      <c r="N143" s="20">
        <v>0</v>
      </c>
      <c r="O143" s="20">
        <v>0.3</v>
      </c>
      <c r="P143" s="20">
        <v>0.2</v>
      </c>
      <c r="Q143" s="20">
        <v>0</v>
      </c>
      <c r="R143" s="20">
        <v>0.9</v>
      </c>
      <c r="S143" s="20">
        <v>0</v>
      </c>
      <c r="T143" s="20">
        <v>0</v>
      </c>
      <c r="U143" t="s">
        <v>215</v>
      </c>
      <c r="V143" t="s">
        <v>99</v>
      </c>
    </row>
    <row r="144" spans="1:22">
      <c r="A144">
        <v>143</v>
      </c>
      <c r="B144" t="s">
        <v>216</v>
      </c>
      <c r="C144" t="s">
        <v>87</v>
      </c>
      <c r="D144" s="8">
        <f>_xlfn.XLOOKUP($B144, 'Per provincie'!C$2:C$343, 'Per provincie'!D$2:D$343)</f>
        <v>0</v>
      </c>
      <c r="E144" s="23">
        <v>294</v>
      </c>
      <c r="F144" s="8">
        <f>_xlfn.XLOOKUP($B144, 'Per provincie'!C$2:C$343, 'Per provincie'!F$2:F$343)</f>
        <v>24</v>
      </c>
      <c r="G144" s="22">
        <v>1.8263305322128853</v>
      </c>
      <c r="H144" s="7">
        <v>2.7941176470588234</v>
      </c>
      <c r="I144" s="7">
        <v>2.1470588235294117</v>
      </c>
      <c r="J144" s="7">
        <v>2.0952380952380953</v>
      </c>
      <c r="K144" s="7">
        <v>0</v>
      </c>
      <c r="L144">
        <v>14</v>
      </c>
      <c r="M144" s="7"/>
      <c r="N144" s="20">
        <v>0</v>
      </c>
      <c r="O144" s="20">
        <v>0.21428571428571427</v>
      </c>
      <c r="P144" s="20">
        <v>0.14285714285714285</v>
      </c>
      <c r="Q144" s="20">
        <v>7.1428571428571425E-2</v>
      </c>
      <c r="R144" s="20">
        <v>0.9285714285714286</v>
      </c>
      <c r="S144" s="20">
        <v>0</v>
      </c>
      <c r="T144" s="20">
        <v>0</v>
      </c>
      <c r="U144" t="s">
        <v>216</v>
      </c>
      <c r="V144" t="s">
        <v>87</v>
      </c>
    </row>
    <row r="145" spans="1:22">
      <c r="A145">
        <v>144</v>
      </c>
      <c r="B145" t="s">
        <v>217</v>
      </c>
      <c r="C145" t="s">
        <v>70</v>
      </c>
      <c r="D145" s="8">
        <f>_xlfn.XLOOKUP($B145, 'Per provincie'!C$2:C$343, 'Per provincie'!D$2:D$343)</f>
        <v>0</v>
      </c>
      <c r="E145" s="23">
        <v>250</v>
      </c>
      <c r="F145" s="8">
        <f>_xlfn.XLOOKUP($B145, 'Per provincie'!C$2:C$343, 'Per provincie'!F$2:F$343)</f>
        <v>34</v>
      </c>
      <c r="G145" s="22">
        <v>2.3497326203208555</v>
      </c>
      <c r="H145" s="7">
        <v>4.2647058823529411</v>
      </c>
      <c r="I145" s="7">
        <v>2.0294117647058822</v>
      </c>
      <c r="J145" s="7">
        <v>2.7272727272727271</v>
      </c>
      <c r="K145" s="7">
        <v>0</v>
      </c>
      <c r="L145">
        <v>11</v>
      </c>
      <c r="M145" s="7"/>
      <c r="N145" s="20">
        <v>0</v>
      </c>
      <c r="O145" s="20">
        <v>0.36363636363636365</v>
      </c>
      <c r="P145" s="20">
        <v>0.18181818181818182</v>
      </c>
      <c r="Q145" s="20">
        <v>9.0909090909090912E-2</v>
      </c>
      <c r="R145" s="20">
        <v>1</v>
      </c>
      <c r="S145" s="20">
        <v>0</v>
      </c>
      <c r="T145" s="20">
        <v>0</v>
      </c>
      <c r="U145" t="s">
        <v>217</v>
      </c>
      <c r="V145" t="s">
        <v>70</v>
      </c>
    </row>
    <row r="146" spans="1:22">
      <c r="A146">
        <v>145</v>
      </c>
      <c r="B146" t="s">
        <v>218</v>
      </c>
      <c r="C146" t="s">
        <v>120</v>
      </c>
      <c r="D146" s="8">
        <f>_xlfn.XLOOKUP($B146, 'Per provincie'!C$2:C$343, 'Per provincie'!D$2:D$343)</f>
        <v>0</v>
      </c>
      <c r="E146" s="23">
        <v>291</v>
      </c>
      <c r="F146" s="8">
        <f>_xlfn.XLOOKUP($B146, 'Per provincie'!C$2:C$343, 'Per provincie'!F$2:F$343)</f>
        <v>13</v>
      </c>
      <c r="G146" s="22">
        <v>1.8520697167755991</v>
      </c>
      <c r="H146" s="7">
        <v>2.7058823529411762</v>
      </c>
      <c r="I146" s="7">
        <v>3.1470588235294117</v>
      </c>
      <c r="J146" s="7">
        <v>1.7037037037037035</v>
      </c>
      <c r="K146" s="7">
        <v>0</v>
      </c>
      <c r="L146">
        <v>9</v>
      </c>
      <c r="M146" s="7"/>
      <c r="N146" s="20">
        <v>0</v>
      </c>
      <c r="O146" s="20">
        <v>0.1111111111111111</v>
      </c>
      <c r="P146" s="20">
        <v>0</v>
      </c>
      <c r="Q146" s="20">
        <v>0</v>
      </c>
      <c r="R146" s="20">
        <v>1</v>
      </c>
      <c r="S146" s="20">
        <v>0</v>
      </c>
      <c r="T146" s="20">
        <v>0</v>
      </c>
      <c r="U146" t="s">
        <v>218</v>
      </c>
      <c r="V146" t="s">
        <v>120</v>
      </c>
    </row>
    <row r="147" spans="1:22">
      <c r="A147">
        <v>146</v>
      </c>
      <c r="B147" t="s">
        <v>219</v>
      </c>
      <c r="C147" t="s">
        <v>87</v>
      </c>
      <c r="D147" s="8">
        <f>_xlfn.XLOOKUP($B147, 'Per provincie'!C$2:C$343, 'Per provincie'!D$2:D$343)</f>
        <v>0</v>
      </c>
      <c r="E147" s="23">
        <v>302</v>
      </c>
      <c r="F147" s="8">
        <f>_xlfn.XLOOKUP($B147, 'Per provincie'!C$2:C$343, 'Per provincie'!F$2:F$343)</f>
        <v>25</v>
      </c>
      <c r="G147" s="22">
        <v>1.6555555555555559</v>
      </c>
      <c r="H147" s="7">
        <v>3.5882352941176472</v>
      </c>
      <c r="I147" s="7">
        <v>0.91176470588235292</v>
      </c>
      <c r="J147" s="7">
        <v>1.8888888888888891</v>
      </c>
      <c r="K147" s="7">
        <v>0</v>
      </c>
      <c r="L147">
        <v>6</v>
      </c>
      <c r="M147" s="7"/>
      <c r="N147" s="20">
        <v>0.16666666666666666</v>
      </c>
      <c r="O147" s="20">
        <v>0.16666666666666666</v>
      </c>
      <c r="P147" s="20">
        <v>0</v>
      </c>
      <c r="Q147" s="20">
        <v>0</v>
      </c>
      <c r="R147" s="20">
        <v>1</v>
      </c>
      <c r="S147" s="20">
        <v>0</v>
      </c>
      <c r="T147" s="20">
        <v>0.16666666666666666</v>
      </c>
      <c r="U147" t="s">
        <v>219</v>
      </c>
      <c r="V147" t="s">
        <v>87</v>
      </c>
    </row>
    <row r="148" spans="1:22">
      <c r="A148">
        <v>147</v>
      </c>
      <c r="B148" t="s">
        <v>220</v>
      </c>
      <c r="C148" t="s">
        <v>64</v>
      </c>
      <c r="D148" s="8">
        <f>_xlfn.XLOOKUP($B148, 'Per provincie'!C$2:C$343, 'Per provincie'!D$2:D$343)</f>
        <v>0</v>
      </c>
      <c r="E148" s="23">
        <v>177</v>
      </c>
      <c r="F148" s="8">
        <f>_xlfn.XLOOKUP($B148, 'Per provincie'!C$2:C$343, 'Per provincie'!F$2:F$343)</f>
        <v>28</v>
      </c>
      <c r="G148" s="22">
        <v>3.1671023965141609</v>
      </c>
      <c r="H148" s="7">
        <v>7.382352941176471</v>
      </c>
      <c r="I148" s="7">
        <v>2.8235294117647056</v>
      </c>
      <c r="J148" s="7">
        <v>2.8148148148148149</v>
      </c>
      <c r="K148" s="7">
        <v>0</v>
      </c>
      <c r="L148">
        <v>9</v>
      </c>
      <c r="M148" s="7"/>
      <c r="N148" s="20">
        <v>0</v>
      </c>
      <c r="O148" s="20">
        <v>0.44444444444444442</v>
      </c>
      <c r="P148" s="20">
        <v>0.44444444444444442</v>
      </c>
      <c r="Q148" s="20">
        <v>0</v>
      </c>
      <c r="R148" s="20">
        <v>0.77777777777777779</v>
      </c>
      <c r="S148" s="20">
        <v>0</v>
      </c>
      <c r="T148" s="20">
        <v>0</v>
      </c>
      <c r="U148" t="s">
        <v>220</v>
      </c>
      <c r="V148" t="s">
        <v>64</v>
      </c>
    </row>
    <row r="149" spans="1:22">
      <c r="A149">
        <v>148</v>
      </c>
      <c r="B149" t="s">
        <v>221</v>
      </c>
      <c r="C149" t="s">
        <v>79</v>
      </c>
      <c r="D149" s="8" t="str">
        <f>_xlfn.XLOOKUP($B149, 'Per provincie'!C$2:C$343, 'Per provincie'!D$2:D$343)</f>
        <v>Kampen heeft het hoogste percentage openbare toiletten van Overijssel, helaas zijn ze weinig rolstoeltoegankelijk en zijn er veel een urinoir</v>
      </c>
      <c r="E149" s="23">
        <v>121</v>
      </c>
      <c r="F149" s="8">
        <f>_xlfn.XLOOKUP($B149, 'Per provincie'!C$2:C$343, 'Per provincie'!F$2:F$343)</f>
        <v>14</v>
      </c>
      <c r="G149" s="22">
        <v>3.7436601307189541</v>
      </c>
      <c r="H149" s="7">
        <v>8.382352941176471</v>
      </c>
      <c r="I149" s="7">
        <v>6.6470588235294112</v>
      </c>
      <c r="J149" s="7">
        <v>1.8444444444444443</v>
      </c>
      <c r="K149" s="7">
        <v>0</v>
      </c>
      <c r="L149">
        <v>30</v>
      </c>
      <c r="M149" s="7"/>
      <c r="N149" s="20">
        <v>0.26666666666666666</v>
      </c>
      <c r="O149" s="20">
        <v>0.1</v>
      </c>
      <c r="P149" s="20">
        <v>0.1</v>
      </c>
      <c r="Q149" s="20">
        <v>6.6666666666666666E-2</v>
      </c>
      <c r="R149" s="20">
        <v>0.96666666666666667</v>
      </c>
      <c r="S149" s="20">
        <v>0</v>
      </c>
      <c r="T149" s="20">
        <v>0.23333333333333334</v>
      </c>
      <c r="U149" t="s">
        <v>221</v>
      </c>
      <c r="V149" t="s">
        <v>79</v>
      </c>
    </row>
    <row r="150" spans="1:22">
      <c r="A150">
        <v>149</v>
      </c>
      <c r="B150" t="s">
        <v>222</v>
      </c>
      <c r="C150" t="s">
        <v>120</v>
      </c>
      <c r="D150" s="8">
        <f>_xlfn.XLOOKUP($B150, 'Per provincie'!C$2:C$343, 'Per provincie'!D$2:D$343)</f>
        <v>0</v>
      </c>
      <c r="E150" s="23">
        <v>178</v>
      </c>
      <c r="F150" s="8">
        <f>_xlfn.XLOOKUP($B150, 'Per provincie'!C$2:C$343, 'Per provincie'!F$2:F$343)</f>
        <v>10</v>
      </c>
      <c r="G150" s="22">
        <v>3.1620915032679742</v>
      </c>
      <c r="H150" s="7">
        <v>8.2058823529411757</v>
      </c>
      <c r="I150" s="7">
        <v>5.3823529411764701</v>
      </c>
      <c r="J150" s="7">
        <v>1.1111111111111112</v>
      </c>
      <c r="K150" s="7">
        <v>0</v>
      </c>
      <c r="L150">
        <v>6</v>
      </c>
      <c r="M150" s="7"/>
      <c r="N150" s="20">
        <v>0</v>
      </c>
      <c r="O150" s="20">
        <v>0</v>
      </c>
      <c r="P150" s="20">
        <v>0</v>
      </c>
      <c r="Q150" s="20">
        <v>0</v>
      </c>
      <c r="R150" s="20">
        <v>0.83333333333333337</v>
      </c>
      <c r="S150" s="20">
        <v>0</v>
      </c>
      <c r="T150" s="20">
        <v>0</v>
      </c>
      <c r="U150" t="s">
        <v>222</v>
      </c>
      <c r="V150" t="s">
        <v>120</v>
      </c>
    </row>
    <row r="151" spans="1:22">
      <c r="A151">
        <v>150</v>
      </c>
      <c r="B151" t="s">
        <v>223</v>
      </c>
      <c r="C151" t="s">
        <v>64</v>
      </c>
      <c r="D151" s="8">
        <f>_xlfn.XLOOKUP($B151, 'Per provincie'!C$2:C$343, 'Per provincie'!D$2:D$343)</f>
        <v>0</v>
      </c>
      <c r="E151" s="23">
        <v>234</v>
      </c>
      <c r="F151" s="8">
        <f>_xlfn.XLOOKUP($B151, 'Per provincie'!C$2:C$343, 'Per provincie'!F$2:F$343)</f>
        <v>40</v>
      </c>
      <c r="G151" s="22">
        <v>2.5943756449948396</v>
      </c>
      <c r="H151" s="7">
        <v>5.6470588235294112</v>
      </c>
      <c r="I151" s="7">
        <v>2.2941176470588234</v>
      </c>
      <c r="J151" s="7">
        <v>2.1403508771929824</v>
      </c>
      <c r="K151" s="7">
        <v>0.75</v>
      </c>
      <c r="L151">
        <v>19</v>
      </c>
      <c r="M151" s="7"/>
      <c r="N151" s="20">
        <v>0.10526315789473684</v>
      </c>
      <c r="O151" s="20">
        <v>0.21052631578947367</v>
      </c>
      <c r="P151" s="20">
        <v>0.10526315789473684</v>
      </c>
      <c r="Q151" s="20">
        <v>0</v>
      </c>
      <c r="R151" s="20">
        <v>0.89473684210526316</v>
      </c>
      <c r="S151" s="20">
        <v>0</v>
      </c>
      <c r="T151" s="20">
        <v>5.2631578947368418E-2</v>
      </c>
      <c r="U151" t="s">
        <v>223</v>
      </c>
      <c r="V151" t="s">
        <v>64</v>
      </c>
    </row>
    <row r="152" spans="1:22">
      <c r="A152">
        <v>151</v>
      </c>
      <c r="B152" t="s">
        <v>224</v>
      </c>
      <c r="C152" t="s">
        <v>99</v>
      </c>
      <c r="D152" s="8">
        <f>_xlfn.XLOOKUP($B152, 'Per provincie'!C$2:C$343, 'Per provincie'!D$2:D$343)</f>
        <v>0</v>
      </c>
      <c r="E152" s="23">
        <v>246</v>
      </c>
      <c r="F152" s="8">
        <f>_xlfn.XLOOKUP($B152, 'Per provincie'!C$2:C$343, 'Per provincie'!F$2:F$343)</f>
        <v>14</v>
      </c>
      <c r="G152" s="22">
        <v>2.4372549019607845</v>
      </c>
      <c r="H152" s="7">
        <v>2.6764705882352939</v>
      </c>
      <c r="I152" s="7">
        <v>3.6764705882352944</v>
      </c>
      <c r="J152" s="7">
        <v>2.9166666666666665</v>
      </c>
      <c r="K152" s="7">
        <v>0</v>
      </c>
      <c r="L152">
        <v>16</v>
      </c>
      <c r="M152" s="7"/>
      <c r="N152" s="20">
        <v>0</v>
      </c>
      <c r="O152" s="20">
        <v>0.4375</v>
      </c>
      <c r="P152" s="20">
        <v>0.1875</v>
      </c>
      <c r="Q152" s="20">
        <v>0</v>
      </c>
      <c r="R152" s="20">
        <v>1</v>
      </c>
      <c r="S152" s="20">
        <v>0</v>
      </c>
      <c r="T152" s="20">
        <v>0</v>
      </c>
      <c r="U152" t="s">
        <v>224</v>
      </c>
      <c r="V152" t="s">
        <v>99</v>
      </c>
    </row>
    <row r="153" spans="1:22">
      <c r="A153">
        <v>152</v>
      </c>
      <c r="B153" t="s">
        <v>225</v>
      </c>
      <c r="C153" t="s">
        <v>70</v>
      </c>
      <c r="D153" s="8">
        <f>_xlfn.XLOOKUP($B153, 'Per provincie'!C$2:C$343, 'Per provincie'!D$2:D$343)</f>
        <v>0</v>
      </c>
      <c r="E153" s="23">
        <v>263</v>
      </c>
      <c r="F153" s="8">
        <f>_xlfn.XLOOKUP($B153, 'Per provincie'!C$2:C$343, 'Per provincie'!F$2:F$343)</f>
        <v>36</v>
      </c>
      <c r="G153" s="22">
        <v>2.1300653594771242</v>
      </c>
      <c r="H153" s="7">
        <v>2.5882352941176472</v>
      </c>
      <c r="I153" s="7">
        <v>1.6176470588235294</v>
      </c>
      <c r="J153" s="7">
        <v>3.2222222222222219</v>
      </c>
      <c r="K153" s="7">
        <v>0</v>
      </c>
      <c r="L153">
        <v>6</v>
      </c>
      <c r="M153" s="7"/>
      <c r="N153" s="20">
        <v>0</v>
      </c>
      <c r="O153" s="20">
        <v>0.5</v>
      </c>
      <c r="P153" s="20">
        <v>0.16666666666666666</v>
      </c>
      <c r="Q153" s="20">
        <v>0</v>
      </c>
      <c r="R153" s="20">
        <v>1</v>
      </c>
      <c r="S153" s="20">
        <v>0.16666666666666666</v>
      </c>
      <c r="T153" s="20">
        <v>0</v>
      </c>
      <c r="U153" t="s">
        <v>225</v>
      </c>
      <c r="V153" t="s">
        <v>70</v>
      </c>
    </row>
    <row r="154" spans="1:22">
      <c r="A154">
        <v>153</v>
      </c>
      <c r="B154" t="s">
        <v>226</v>
      </c>
      <c r="C154" t="s">
        <v>64</v>
      </c>
      <c r="D154" s="8">
        <f>_xlfn.XLOOKUP($B154, 'Per provincie'!C$2:C$343, 'Per provincie'!D$2:D$343)</f>
        <v>0</v>
      </c>
      <c r="E154" s="23">
        <v>318</v>
      </c>
      <c r="F154" s="8">
        <f>_xlfn.XLOOKUP($B154, 'Per provincie'!C$2:C$343, 'Per provincie'!F$2:F$343)</f>
        <v>50</v>
      </c>
      <c r="G154" s="22">
        <v>1.2533333333333334</v>
      </c>
      <c r="H154" s="7">
        <v>1.2647058823529411</v>
      </c>
      <c r="I154" s="7">
        <v>0.73529411764705888</v>
      </c>
      <c r="J154" s="7">
        <v>2.1333333333333333</v>
      </c>
      <c r="K154" s="7">
        <v>0</v>
      </c>
      <c r="L154">
        <v>5</v>
      </c>
      <c r="M154" s="7"/>
      <c r="N154" s="20">
        <v>0</v>
      </c>
      <c r="O154" s="20">
        <v>0.2</v>
      </c>
      <c r="P154" s="20">
        <v>0.2</v>
      </c>
      <c r="Q154" s="20">
        <v>0</v>
      </c>
      <c r="R154" s="20">
        <v>1</v>
      </c>
      <c r="S154" s="20">
        <v>0</v>
      </c>
      <c r="T154" s="20">
        <v>0</v>
      </c>
      <c r="U154" t="s">
        <v>226</v>
      </c>
      <c r="V154" t="s">
        <v>64</v>
      </c>
    </row>
    <row r="155" spans="1:22">
      <c r="A155">
        <v>154</v>
      </c>
      <c r="B155" t="s">
        <v>227</v>
      </c>
      <c r="C155" t="s">
        <v>64</v>
      </c>
      <c r="D155" s="8">
        <f>_xlfn.XLOOKUP($B155, 'Per provincie'!C$2:C$343, 'Per provincie'!D$2:D$343)</f>
        <v>0</v>
      </c>
      <c r="E155" s="23">
        <v>120</v>
      </c>
      <c r="F155" s="8">
        <f>_xlfn.XLOOKUP($B155, 'Per provincie'!C$2:C$343, 'Per provincie'!F$2:F$343)</f>
        <v>15</v>
      </c>
      <c r="G155" s="22">
        <v>3.7442352941176473</v>
      </c>
      <c r="H155" s="7">
        <v>8.235294117647058</v>
      </c>
      <c r="I155" s="7">
        <v>5.2058823529411766</v>
      </c>
      <c r="J155" s="7">
        <v>2.64</v>
      </c>
      <c r="K155" s="7">
        <v>0</v>
      </c>
      <c r="L155">
        <v>25</v>
      </c>
      <c r="M155" s="7"/>
      <c r="N155" s="20">
        <v>0.12</v>
      </c>
      <c r="O155" s="20">
        <v>0.24</v>
      </c>
      <c r="P155" s="20">
        <v>0.16</v>
      </c>
      <c r="Q155" s="20">
        <v>0</v>
      </c>
      <c r="R155" s="20">
        <v>1</v>
      </c>
      <c r="S155" s="20">
        <v>0</v>
      </c>
      <c r="T155" s="20">
        <v>0</v>
      </c>
      <c r="U155" t="s">
        <v>227</v>
      </c>
      <c r="V155" t="s">
        <v>64</v>
      </c>
    </row>
    <row r="156" spans="1:22">
      <c r="A156">
        <v>155</v>
      </c>
      <c r="B156" t="s">
        <v>228</v>
      </c>
      <c r="C156" t="s">
        <v>66</v>
      </c>
      <c r="D156" s="8">
        <f>_xlfn.XLOOKUP($B156, 'Per provincie'!C$2:C$343, 'Per provincie'!D$2:D$343)</f>
        <v>0</v>
      </c>
      <c r="E156" s="23">
        <v>316</v>
      </c>
      <c r="F156" s="8">
        <f>_xlfn.XLOOKUP($B156, 'Per provincie'!C$2:C$343, 'Per provincie'!F$2:F$343)</f>
        <v>44</v>
      </c>
      <c r="G156" s="22">
        <v>1.2941176470588238</v>
      </c>
      <c r="H156" s="7">
        <v>0.3235294117647059</v>
      </c>
      <c r="I156" s="7">
        <v>0.14705882352941177</v>
      </c>
      <c r="J156" s="7">
        <v>3</v>
      </c>
      <c r="K156" s="7">
        <v>0</v>
      </c>
      <c r="L156">
        <v>2</v>
      </c>
      <c r="M156" s="7"/>
      <c r="N156" s="20">
        <v>0</v>
      </c>
      <c r="O156" s="20">
        <v>0.5</v>
      </c>
      <c r="P156" s="20">
        <v>0</v>
      </c>
      <c r="Q156" s="20">
        <v>0</v>
      </c>
      <c r="R156" s="20">
        <v>1</v>
      </c>
      <c r="S156" s="20">
        <v>0</v>
      </c>
      <c r="T156" s="20">
        <v>0</v>
      </c>
      <c r="U156" t="s">
        <v>228</v>
      </c>
      <c r="V156" t="s">
        <v>66</v>
      </c>
    </row>
    <row r="157" spans="1:22">
      <c r="A157">
        <v>156</v>
      </c>
      <c r="B157" t="s">
        <v>229</v>
      </c>
      <c r="C157" t="s">
        <v>66</v>
      </c>
      <c r="D157" s="8" t="str">
        <f>_xlfn.XLOOKUP($B157, 'Per provincie'!C$2:C$343, 'Per provincie'!D$2:D$343)</f>
        <v>De raad blijft aandacht vragen voor een openbaar toilet op de markt</v>
      </c>
      <c r="E157" s="23">
        <v>20</v>
      </c>
      <c r="F157" s="8">
        <f>_xlfn.XLOOKUP($B157, 'Per provincie'!C$2:C$343, 'Per provincie'!F$2:F$343)</f>
        <v>2</v>
      </c>
      <c r="G157" s="22">
        <v>4.9505620915032686</v>
      </c>
      <c r="H157" s="7">
        <v>8</v>
      </c>
      <c r="I157" s="7">
        <v>8.9705882352941178</v>
      </c>
      <c r="J157" s="7">
        <v>2.391111111111111</v>
      </c>
      <c r="K157" s="7">
        <v>3</v>
      </c>
      <c r="L157">
        <v>75</v>
      </c>
      <c r="M157" s="7"/>
      <c r="N157" s="20">
        <v>1.3333333333333334E-2</v>
      </c>
      <c r="O157" s="20">
        <v>0.26666666666666666</v>
      </c>
      <c r="P157" s="20">
        <v>0.2</v>
      </c>
      <c r="Q157" s="20">
        <v>1.3333333333333334E-2</v>
      </c>
      <c r="R157" s="20">
        <v>0.98666666666666669</v>
      </c>
      <c r="S157" s="20">
        <v>0</v>
      </c>
      <c r="T157" s="20">
        <v>0</v>
      </c>
      <c r="U157" t="s">
        <v>229</v>
      </c>
      <c r="V157" t="s">
        <v>66</v>
      </c>
    </row>
    <row r="158" spans="1:22">
      <c r="A158">
        <v>157</v>
      </c>
      <c r="B158" t="s">
        <v>230</v>
      </c>
      <c r="C158" t="s">
        <v>99</v>
      </c>
      <c r="D158" s="8">
        <f>_xlfn.XLOOKUP($B158, 'Per provincie'!C$2:C$343, 'Per provincie'!D$2:D$343)</f>
        <v>0</v>
      </c>
      <c r="E158" s="23">
        <v>339</v>
      </c>
      <c r="F158" s="8">
        <f>_xlfn.XLOOKUP($B158, 'Per provincie'!C$2:C$343, 'Per provincie'!F$2:F$343)</f>
        <v>30</v>
      </c>
      <c r="G158" s="22">
        <v>0.54117647058823537</v>
      </c>
      <c r="H158" s="7">
        <v>0.41176470588235292</v>
      </c>
      <c r="I158" s="7">
        <v>0.29411764705882354</v>
      </c>
      <c r="J158" s="7">
        <v>1</v>
      </c>
      <c r="K158" s="7">
        <v>0</v>
      </c>
      <c r="L158">
        <v>4</v>
      </c>
      <c r="M158" s="7"/>
      <c r="N158" s="20">
        <v>0</v>
      </c>
      <c r="O158" s="20">
        <v>0</v>
      </c>
      <c r="P158" s="20">
        <v>0</v>
      </c>
      <c r="Q158" s="20">
        <v>0</v>
      </c>
      <c r="R158" s="20">
        <v>0.75</v>
      </c>
      <c r="S158" s="20">
        <v>0</v>
      </c>
      <c r="T158" s="20">
        <v>0</v>
      </c>
      <c r="U158" t="s">
        <v>230</v>
      </c>
      <c r="V158" t="s">
        <v>99</v>
      </c>
    </row>
    <row r="159" spans="1:22">
      <c r="A159">
        <v>158</v>
      </c>
      <c r="B159" t="s">
        <v>231</v>
      </c>
      <c r="C159" t="s">
        <v>70</v>
      </c>
      <c r="D159" s="8">
        <f>_xlfn.XLOOKUP($B159, 'Per provincie'!C$2:C$343, 'Per provincie'!D$2:D$343)</f>
        <v>0</v>
      </c>
      <c r="E159" s="23">
        <v>148</v>
      </c>
      <c r="F159" s="8">
        <f>_xlfn.XLOOKUP($B159, 'Per provincie'!C$2:C$343, 'Per provincie'!F$2:F$343)</f>
        <v>22</v>
      </c>
      <c r="G159" s="22">
        <v>3.5156862745098039</v>
      </c>
      <c r="H159" s="7">
        <v>2.8823529411764701</v>
      </c>
      <c r="I159" s="7">
        <v>8.5294117647058822</v>
      </c>
      <c r="J159" s="7">
        <v>3.0833333333333335</v>
      </c>
      <c r="K159" s="7">
        <v>0</v>
      </c>
      <c r="L159">
        <v>8</v>
      </c>
      <c r="M159" s="7"/>
      <c r="N159" s="20">
        <v>0.375</v>
      </c>
      <c r="O159" s="20">
        <v>0.125</v>
      </c>
      <c r="P159" s="20">
        <v>0</v>
      </c>
      <c r="Q159" s="20">
        <v>0.125</v>
      </c>
      <c r="R159" s="20">
        <v>1</v>
      </c>
      <c r="S159" s="20">
        <v>0</v>
      </c>
      <c r="T159" s="20">
        <v>0</v>
      </c>
      <c r="U159" t="s">
        <v>231</v>
      </c>
      <c r="V159" t="s">
        <v>70</v>
      </c>
    </row>
    <row r="160" spans="1:22">
      <c r="A160">
        <v>159</v>
      </c>
      <c r="B160" t="s">
        <v>232</v>
      </c>
      <c r="C160" t="s">
        <v>64</v>
      </c>
      <c r="D160" s="8">
        <f>_xlfn.XLOOKUP($B160, 'Per provincie'!C$2:C$343, 'Per provincie'!D$2:D$343)</f>
        <v>0</v>
      </c>
      <c r="E160" s="23">
        <v>254</v>
      </c>
      <c r="F160" s="8">
        <f>_xlfn.XLOOKUP($B160, 'Per provincie'!C$2:C$343, 'Per provincie'!F$2:F$343)</f>
        <v>43</v>
      </c>
      <c r="G160" s="22">
        <v>2.2700534759358288</v>
      </c>
      <c r="H160" s="7">
        <v>3.1176470588235294</v>
      </c>
      <c r="I160" s="7">
        <v>3.3235294117647056</v>
      </c>
      <c r="J160" s="7">
        <v>2.4545454545454546</v>
      </c>
      <c r="K160" s="7">
        <v>0</v>
      </c>
      <c r="L160">
        <v>22</v>
      </c>
      <c r="M160" s="7"/>
      <c r="N160" s="20">
        <v>4.5454545454545456E-2</v>
      </c>
      <c r="O160" s="20">
        <v>0.31818181818181818</v>
      </c>
      <c r="P160" s="20">
        <v>4.5454545454545456E-2</v>
      </c>
      <c r="Q160" s="20">
        <v>0</v>
      </c>
      <c r="R160" s="20">
        <v>0.90909090909090906</v>
      </c>
      <c r="S160" s="20">
        <v>0</v>
      </c>
      <c r="T160" s="20">
        <v>0</v>
      </c>
      <c r="U160" t="s">
        <v>232</v>
      </c>
      <c r="V160" t="s">
        <v>64</v>
      </c>
    </row>
    <row r="161" spans="1:22">
      <c r="A161">
        <v>160</v>
      </c>
      <c r="B161" t="s">
        <v>233</v>
      </c>
      <c r="C161" t="s">
        <v>70</v>
      </c>
      <c r="D161" s="8" t="str">
        <f>_xlfn.XLOOKUP($B161, 'Per provincie'!C$2:C$343, 'Per provincie'!D$2:D$343)</f>
        <v>De gemeente is de laatste jaren flink bezig geweest met openstelling van toiletten</v>
      </c>
      <c r="E161" s="23">
        <v>15</v>
      </c>
      <c r="F161" s="8">
        <f>_xlfn.XLOOKUP($B161, 'Per provincie'!C$2:C$343, 'Per provincie'!F$2:F$343)</f>
        <v>2</v>
      </c>
      <c r="G161" s="22">
        <v>5.056862745098039</v>
      </c>
      <c r="H161" s="7">
        <v>9.0882352941176467</v>
      </c>
      <c r="I161" s="7">
        <v>9.5294117647058822</v>
      </c>
      <c r="J161" s="7">
        <v>3.3333333333333335</v>
      </c>
      <c r="K161" s="7">
        <v>0</v>
      </c>
      <c r="L161">
        <v>13</v>
      </c>
      <c r="M161" s="7"/>
      <c r="N161" s="20">
        <v>0</v>
      </c>
      <c r="O161" s="20">
        <v>0.53846153846153844</v>
      </c>
      <c r="P161" s="20">
        <v>0.30769230769230771</v>
      </c>
      <c r="Q161" s="20">
        <v>0</v>
      </c>
      <c r="R161" s="20">
        <v>1</v>
      </c>
      <c r="S161" s="20">
        <v>0</v>
      </c>
      <c r="T161" s="20">
        <v>0</v>
      </c>
      <c r="U161" t="s">
        <v>233</v>
      </c>
      <c r="V161" t="s">
        <v>70</v>
      </c>
    </row>
    <row r="162" spans="1:22">
      <c r="A162">
        <v>161</v>
      </c>
      <c r="B162" t="s">
        <v>234</v>
      </c>
      <c r="C162" t="s">
        <v>74</v>
      </c>
      <c r="D162" s="8" t="str">
        <f>_xlfn.XLOOKUP($B162, 'Per provincie'!C$2:C$343, 'Per provincie'!D$2:D$343)</f>
        <v>Ambitieus plan van het college om 80 toiletten in het centrum open te stellen. Uitvoering van dit plan zou Leeuwarden naar de top van de lijst katapulteren</v>
      </c>
      <c r="E162" s="23">
        <v>54</v>
      </c>
      <c r="F162" s="8">
        <f>_xlfn.XLOOKUP($B162, 'Per provincie'!C$2:C$343, 'Per provincie'!F$2:F$343)</f>
        <v>11</v>
      </c>
      <c r="G162" s="22">
        <v>4.4664602683178538</v>
      </c>
      <c r="H162" s="7">
        <v>6.6470588235294112</v>
      </c>
      <c r="I162" s="7">
        <v>7.6764705882352944</v>
      </c>
      <c r="J162" s="7">
        <v>2.2543859649122808</v>
      </c>
      <c r="K162" s="7">
        <v>3.5</v>
      </c>
      <c r="L162">
        <v>76</v>
      </c>
      <c r="M162" s="7"/>
      <c r="N162" s="20">
        <v>6.5789473684210523E-2</v>
      </c>
      <c r="O162" s="20">
        <v>0.22368421052631579</v>
      </c>
      <c r="P162" s="20">
        <v>0.14473684210526316</v>
      </c>
      <c r="Q162" s="20">
        <v>2.6315789473684209E-2</v>
      </c>
      <c r="R162" s="20">
        <v>0.97368421052631582</v>
      </c>
      <c r="S162" s="20">
        <v>1.3157894736842105E-2</v>
      </c>
      <c r="T162" s="20">
        <v>3.9473684210526314E-2</v>
      </c>
      <c r="U162" t="s">
        <v>234</v>
      </c>
      <c r="V162" t="s">
        <v>74</v>
      </c>
    </row>
    <row r="163" spans="1:22">
      <c r="A163">
        <v>162</v>
      </c>
      <c r="B163" t="s">
        <v>235</v>
      </c>
      <c r="C163" t="s">
        <v>64</v>
      </c>
      <c r="D163" s="8" t="str">
        <f>_xlfn.XLOOKUP($B163, 'Per provincie'!C$2:C$343, 'Per provincie'!D$2:D$343)</f>
        <v>Het coalitieakkoord heeft aandacht voor toiletten.</v>
      </c>
      <c r="E163" s="23">
        <v>17</v>
      </c>
      <c r="F163" s="8">
        <f>_xlfn.XLOOKUP($B163, 'Per provincie'!C$2:C$343, 'Per provincie'!F$2:F$343)</f>
        <v>2</v>
      </c>
      <c r="G163" s="22">
        <v>5.0413654618473895</v>
      </c>
      <c r="H163" s="7">
        <v>9.4117647058823533</v>
      </c>
      <c r="I163" s="7">
        <v>8.0882352941176467</v>
      </c>
      <c r="J163" s="7">
        <v>2.3534136546184738</v>
      </c>
      <c r="K163" s="7">
        <v>3</v>
      </c>
      <c r="L163">
        <v>83</v>
      </c>
      <c r="M163" s="7"/>
      <c r="N163" s="20">
        <v>2.4096385542168676E-2</v>
      </c>
      <c r="O163" s="20">
        <v>0.28915662650602408</v>
      </c>
      <c r="P163" s="20">
        <v>0.14457831325301204</v>
      </c>
      <c r="Q163" s="20">
        <v>1.2048192771084338E-2</v>
      </c>
      <c r="R163" s="20">
        <v>0.96385542168674698</v>
      </c>
      <c r="S163" s="20">
        <v>0</v>
      </c>
      <c r="T163" s="20">
        <v>2.4096385542168676E-2</v>
      </c>
      <c r="U163" t="s">
        <v>235</v>
      </c>
      <c r="V163" t="s">
        <v>64</v>
      </c>
    </row>
    <row r="164" spans="1:22">
      <c r="A164">
        <v>163</v>
      </c>
      <c r="B164" t="s">
        <v>236</v>
      </c>
      <c r="C164" t="s">
        <v>64</v>
      </c>
      <c r="D164" s="8">
        <f>_xlfn.XLOOKUP($B164, 'Per provincie'!C$2:C$343, 'Per provincie'!D$2:D$343)</f>
        <v>0</v>
      </c>
      <c r="E164" s="23">
        <v>208</v>
      </c>
      <c r="F164" s="8">
        <f>_xlfn.XLOOKUP($B164, 'Per provincie'!C$2:C$343, 'Per provincie'!F$2:F$343)</f>
        <v>35</v>
      </c>
      <c r="G164" s="22">
        <v>2.8081996434937611</v>
      </c>
      <c r="H164" s="7">
        <v>5.9705882352941178</v>
      </c>
      <c r="I164" s="7">
        <v>4.6764705882352944</v>
      </c>
      <c r="J164" s="7">
        <v>1.696969696969697</v>
      </c>
      <c r="K164" s="7">
        <v>0</v>
      </c>
      <c r="L164">
        <v>11</v>
      </c>
      <c r="M164" s="7"/>
      <c r="N164" s="20">
        <v>0</v>
      </c>
      <c r="O164" s="20">
        <v>9.0909090909090912E-2</v>
      </c>
      <c r="P164" s="20">
        <v>9.0909090909090912E-2</v>
      </c>
      <c r="Q164" s="20">
        <v>0</v>
      </c>
      <c r="R164" s="20">
        <v>1</v>
      </c>
      <c r="S164" s="20">
        <v>0</v>
      </c>
      <c r="T164" s="20">
        <v>0</v>
      </c>
      <c r="U164" t="s">
        <v>236</v>
      </c>
      <c r="V164" t="s">
        <v>64</v>
      </c>
    </row>
    <row r="165" spans="1:22">
      <c r="A165">
        <v>164</v>
      </c>
      <c r="B165" t="s">
        <v>237</v>
      </c>
      <c r="C165" t="s">
        <v>64</v>
      </c>
      <c r="D165" s="8">
        <f>_xlfn.XLOOKUP($B165, 'Per provincie'!C$2:C$343, 'Per provincie'!D$2:D$343)</f>
        <v>0</v>
      </c>
      <c r="E165" s="23">
        <v>149</v>
      </c>
      <c r="F165" s="8">
        <f>_xlfn.XLOOKUP($B165, 'Per provincie'!C$2:C$343, 'Per provincie'!F$2:F$343)</f>
        <v>21</v>
      </c>
      <c r="G165" s="22">
        <v>3.4950326797385625</v>
      </c>
      <c r="H165" s="7">
        <v>6.4411764705882355</v>
      </c>
      <c r="I165" s="7">
        <v>4.4117647058823533</v>
      </c>
      <c r="J165" s="7">
        <v>3.3111111111111113</v>
      </c>
      <c r="K165" s="7">
        <v>0</v>
      </c>
      <c r="L165">
        <v>30</v>
      </c>
      <c r="M165" s="7"/>
      <c r="N165" s="20">
        <v>0.13333333333333333</v>
      </c>
      <c r="O165" s="20">
        <v>0.43333333333333335</v>
      </c>
      <c r="P165" s="20">
        <v>0.2</v>
      </c>
      <c r="Q165" s="20">
        <v>6.6666666666666666E-2</v>
      </c>
      <c r="R165" s="20">
        <v>0.93333333333333335</v>
      </c>
      <c r="S165" s="20">
        <v>0</v>
      </c>
      <c r="T165" s="20">
        <v>0</v>
      </c>
      <c r="U165" t="s">
        <v>237</v>
      </c>
      <c r="V165" t="s">
        <v>64</v>
      </c>
    </row>
    <row r="166" spans="1:22">
      <c r="A166">
        <v>165</v>
      </c>
      <c r="B166" t="s">
        <v>238</v>
      </c>
      <c r="C166" t="s">
        <v>81</v>
      </c>
      <c r="D166" s="8">
        <f>_xlfn.XLOOKUP($B166, 'Per provincie'!C$2:C$343, 'Per provincie'!D$2:D$343)</f>
        <v>0</v>
      </c>
      <c r="E166" s="23">
        <v>303</v>
      </c>
      <c r="F166" s="8">
        <f>_xlfn.XLOOKUP($B166, 'Per provincie'!C$2:C$343, 'Per provincie'!F$2:F$343)</f>
        <v>5</v>
      </c>
      <c r="G166" s="22">
        <v>1.6274509803921571</v>
      </c>
      <c r="H166" s="7">
        <v>0.61764705882352944</v>
      </c>
      <c r="I166" s="7">
        <v>2.3529411764705883</v>
      </c>
      <c r="J166" s="7">
        <v>2.5833333333333335</v>
      </c>
      <c r="K166" s="7">
        <v>0</v>
      </c>
      <c r="L166">
        <v>24</v>
      </c>
      <c r="M166" s="7"/>
      <c r="N166" s="20">
        <v>4.1666666666666664E-2</v>
      </c>
      <c r="O166" s="20">
        <v>0.29166666666666669</v>
      </c>
      <c r="P166" s="20">
        <v>0.16666666666666666</v>
      </c>
      <c r="Q166" s="20">
        <v>0</v>
      </c>
      <c r="R166" s="20">
        <v>1</v>
      </c>
      <c r="S166" s="20">
        <v>4.1666666666666664E-2</v>
      </c>
      <c r="T166" s="20">
        <v>0</v>
      </c>
      <c r="U166" t="s">
        <v>238</v>
      </c>
      <c r="V166" t="s">
        <v>81</v>
      </c>
    </row>
    <row r="167" spans="1:22">
      <c r="A167">
        <v>166</v>
      </c>
      <c r="B167" t="s">
        <v>239</v>
      </c>
      <c r="C167" t="s">
        <v>99</v>
      </c>
      <c r="D167" s="8">
        <f>_xlfn.XLOOKUP($B167, 'Per provincie'!C$2:C$343, 'Per provincie'!D$2:D$343)</f>
        <v>0</v>
      </c>
      <c r="E167" s="23">
        <v>299</v>
      </c>
      <c r="F167" s="8">
        <f>_xlfn.XLOOKUP($B167, 'Per provincie'!C$2:C$343, 'Per provincie'!F$2:F$343)</f>
        <v>24</v>
      </c>
      <c r="G167" s="22">
        <v>1.7305882352941175</v>
      </c>
      <c r="H167" s="7">
        <v>1.9117647058823528</v>
      </c>
      <c r="I167" s="7">
        <v>1.9411764705882353</v>
      </c>
      <c r="J167" s="7">
        <v>2.4</v>
      </c>
      <c r="K167" s="7">
        <v>0</v>
      </c>
      <c r="L167">
        <v>10</v>
      </c>
      <c r="M167" s="7"/>
      <c r="N167" s="20">
        <v>0</v>
      </c>
      <c r="O167" s="20">
        <v>0.3</v>
      </c>
      <c r="P167" s="20">
        <v>0.4</v>
      </c>
      <c r="Q167" s="20">
        <v>0</v>
      </c>
      <c r="R167" s="20">
        <v>0.8</v>
      </c>
      <c r="S167" s="20">
        <v>0.1</v>
      </c>
      <c r="T167" s="20">
        <v>0</v>
      </c>
      <c r="U167" t="s">
        <v>239</v>
      </c>
      <c r="V167" t="s">
        <v>99</v>
      </c>
    </row>
    <row r="168" spans="1:22">
      <c r="A168">
        <v>167</v>
      </c>
      <c r="B168" t="s">
        <v>240</v>
      </c>
      <c r="C168" t="s">
        <v>87</v>
      </c>
      <c r="D168" s="8">
        <f>_xlfn.XLOOKUP($B168, 'Per provincie'!C$2:C$343, 'Per provincie'!D$2:D$343)</f>
        <v>0</v>
      </c>
      <c r="E168" s="23">
        <v>266</v>
      </c>
      <c r="F168" s="8">
        <f>_xlfn.XLOOKUP($B168, 'Per provincie'!C$2:C$343, 'Per provincie'!F$2:F$343)</f>
        <v>22</v>
      </c>
      <c r="G168" s="22">
        <v>2.0830065359477126</v>
      </c>
      <c r="H168" s="7">
        <v>2.8235294117647056</v>
      </c>
      <c r="I168" s="7">
        <v>4.1470588235294121</v>
      </c>
      <c r="J168" s="7">
        <v>1.7222222222222223</v>
      </c>
      <c r="K168" s="7">
        <v>0</v>
      </c>
      <c r="L168">
        <v>12</v>
      </c>
      <c r="M168" s="7"/>
      <c r="N168" s="20">
        <v>0</v>
      </c>
      <c r="O168" s="20">
        <v>8.3333333333333329E-2</v>
      </c>
      <c r="P168" s="20">
        <v>8.3333333333333329E-2</v>
      </c>
      <c r="Q168" s="20">
        <v>8.3333333333333329E-2</v>
      </c>
      <c r="R168" s="20">
        <v>1</v>
      </c>
      <c r="S168" s="20">
        <v>0</v>
      </c>
      <c r="T168" s="20">
        <v>0</v>
      </c>
      <c r="U168" t="s">
        <v>240</v>
      </c>
      <c r="V168" t="s">
        <v>87</v>
      </c>
    </row>
    <row r="169" spans="1:22">
      <c r="A169">
        <v>168</v>
      </c>
      <c r="B169" t="s">
        <v>241</v>
      </c>
      <c r="C169" t="s">
        <v>72</v>
      </c>
      <c r="D169" s="8">
        <f>_xlfn.XLOOKUP($B169, 'Per provincie'!C$2:C$343, 'Per provincie'!D$2:D$343)</f>
        <v>0</v>
      </c>
      <c r="E169" s="23">
        <v>221</v>
      </c>
      <c r="F169" s="8">
        <f>_xlfn.XLOOKUP($B169, 'Per provincie'!C$2:C$343, 'Per provincie'!F$2:F$343)</f>
        <v>35</v>
      </c>
      <c r="G169" s="22">
        <v>2.6862745098039218</v>
      </c>
      <c r="H169" s="7">
        <v>6.2647058823529411</v>
      </c>
      <c r="I169" s="7">
        <v>2.5</v>
      </c>
      <c r="J169" s="7">
        <v>2.3333333333333335</v>
      </c>
      <c r="K169" s="7">
        <v>0</v>
      </c>
      <c r="L169">
        <v>14</v>
      </c>
      <c r="M169" s="7"/>
      <c r="N169" s="20">
        <v>0</v>
      </c>
      <c r="O169" s="20">
        <v>0.2857142857142857</v>
      </c>
      <c r="P169" s="20">
        <v>7.1428571428571425E-2</v>
      </c>
      <c r="Q169" s="20">
        <v>0</v>
      </c>
      <c r="R169" s="20">
        <v>1</v>
      </c>
      <c r="S169" s="20">
        <v>0</v>
      </c>
      <c r="T169" s="20">
        <v>0</v>
      </c>
      <c r="U169" t="s">
        <v>241</v>
      </c>
      <c r="V169" t="s">
        <v>72</v>
      </c>
    </row>
    <row r="170" spans="1:22">
      <c r="A170">
        <v>169</v>
      </c>
      <c r="B170" t="s">
        <v>242</v>
      </c>
      <c r="C170" t="s">
        <v>64</v>
      </c>
      <c r="D170" s="8" t="str">
        <f>_xlfn.XLOOKUP($B170, 'Per provincie'!C$2:C$343, 'Per provincie'!D$2:D$343)</f>
        <v>Het raadsakkoord heeft aandacht voor openbare toiletten</v>
      </c>
      <c r="E170" s="23">
        <v>100</v>
      </c>
      <c r="F170" s="8">
        <f>_xlfn.XLOOKUP($B170, 'Per provincie'!C$2:C$343, 'Per provincie'!F$2:F$343)</f>
        <v>10</v>
      </c>
      <c r="G170" s="22">
        <v>3.9660130718954245</v>
      </c>
      <c r="H170" s="7">
        <v>6.5588235294117645</v>
      </c>
      <c r="I170" s="7">
        <v>6.3823529411764701</v>
      </c>
      <c r="J170" s="7">
        <v>1.9444444444444444</v>
      </c>
      <c r="K170" s="7">
        <v>3</v>
      </c>
      <c r="L170">
        <v>12</v>
      </c>
      <c r="M170" s="7"/>
      <c r="N170" s="20">
        <v>0.16666666666666666</v>
      </c>
      <c r="O170" s="20">
        <v>8.3333333333333329E-2</v>
      </c>
      <c r="P170" s="20">
        <v>8.3333333333333329E-2</v>
      </c>
      <c r="Q170" s="20">
        <v>0</v>
      </c>
      <c r="R170" s="20">
        <v>1</v>
      </c>
      <c r="S170" s="20">
        <v>0</v>
      </c>
      <c r="T170" s="20">
        <v>8.3333333333333329E-2</v>
      </c>
      <c r="U170" t="s">
        <v>242</v>
      </c>
      <c r="V170" t="s">
        <v>64</v>
      </c>
    </row>
    <row r="171" spans="1:22">
      <c r="A171">
        <v>170</v>
      </c>
      <c r="B171" t="s">
        <v>243</v>
      </c>
      <c r="C171" t="s">
        <v>72</v>
      </c>
      <c r="D171" s="8">
        <f>_xlfn.XLOOKUP($B171, 'Per provincie'!C$2:C$343, 'Per provincie'!D$2:D$343)</f>
        <v>0</v>
      </c>
      <c r="E171" s="23">
        <v>165</v>
      </c>
      <c r="F171" s="8">
        <f>_xlfn.XLOOKUP($B171, 'Per provincie'!C$2:C$343, 'Per provincie'!F$2:F$343)</f>
        <v>25</v>
      </c>
      <c r="G171" s="22">
        <v>3.2607843137254902</v>
      </c>
      <c r="H171" s="7">
        <v>4.8235294117647056</v>
      </c>
      <c r="I171" s="7">
        <v>6.1470588235294121</v>
      </c>
      <c r="J171" s="7">
        <v>2.6666666666666665</v>
      </c>
      <c r="K171" s="7">
        <v>0</v>
      </c>
      <c r="L171">
        <v>17</v>
      </c>
      <c r="M171" s="7"/>
      <c r="N171" s="20">
        <v>5.8823529411764705E-2</v>
      </c>
      <c r="O171" s="20">
        <v>0.29411764705882354</v>
      </c>
      <c r="P171" s="20">
        <v>0.11764705882352941</v>
      </c>
      <c r="Q171" s="20">
        <v>0.11764705882352941</v>
      </c>
      <c r="R171" s="20">
        <v>1</v>
      </c>
      <c r="S171" s="20">
        <v>0</v>
      </c>
      <c r="T171" s="20">
        <v>0</v>
      </c>
      <c r="U171" t="s">
        <v>243</v>
      </c>
      <c r="V171" t="s">
        <v>72</v>
      </c>
    </row>
    <row r="172" spans="1:22">
      <c r="A172">
        <v>171</v>
      </c>
      <c r="B172" t="s">
        <v>244</v>
      </c>
      <c r="C172" t="s">
        <v>66</v>
      </c>
      <c r="D172" s="8">
        <f>_xlfn.XLOOKUP($B172, 'Per provincie'!C$2:C$343, 'Per provincie'!D$2:D$343)</f>
        <v>0</v>
      </c>
      <c r="E172" s="23">
        <v>324</v>
      </c>
      <c r="F172" s="8">
        <f>_xlfn.XLOOKUP($B172, 'Per provincie'!C$2:C$343, 'Per provincie'!F$2:F$343)</f>
        <v>48</v>
      </c>
      <c r="G172" s="22">
        <v>1.1184873949579832</v>
      </c>
      <c r="H172" s="7">
        <v>1.0294117647058822</v>
      </c>
      <c r="I172" s="7">
        <v>1.7058823529411766</v>
      </c>
      <c r="J172" s="7">
        <v>1.4285714285714286</v>
      </c>
      <c r="K172" s="7">
        <v>0</v>
      </c>
      <c r="L172">
        <v>7</v>
      </c>
      <c r="M172" s="7"/>
      <c r="N172" s="20">
        <v>0</v>
      </c>
      <c r="O172" s="20">
        <v>0</v>
      </c>
      <c r="P172" s="20">
        <v>0.14285714285714285</v>
      </c>
      <c r="Q172" s="20">
        <v>0</v>
      </c>
      <c r="R172" s="20">
        <v>1</v>
      </c>
      <c r="S172" s="20">
        <v>0</v>
      </c>
      <c r="T172" s="20">
        <v>0</v>
      </c>
      <c r="U172" t="s">
        <v>244</v>
      </c>
      <c r="V172" t="s">
        <v>66</v>
      </c>
    </row>
    <row r="173" spans="1:22">
      <c r="A173">
        <v>172</v>
      </c>
      <c r="B173" t="s">
        <v>245</v>
      </c>
      <c r="C173" t="s">
        <v>87</v>
      </c>
      <c r="D173" s="8">
        <f>_xlfn.XLOOKUP($B173, 'Per provincie'!C$2:C$343, 'Per provincie'!D$2:D$343)</f>
        <v>0</v>
      </c>
      <c r="E173" s="23">
        <v>230</v>
      </c>
      <c r="F173" s="8">
        <f>_xlfn.XLOOKUP($B173, 'Per provincie'!C$2:C$343, 'Per provincie'!F$2:F$343)</f>
        <v>19</v>
      </c>
      <c r="G173" s="22">
        <v>2.6209150326797386</v>
      </c>
      <c r="H173" s="7">
        <v>4.0882352941176467</v>
      </c>
      <c r="I173" s="7">
        <v>4.7941176470588234</v>
      </c>
      <c r="J173" s="7">
        <v>2.1111111111111112</v>
      </c>
      <c r="K173" s="7">
        <v>0</v>
      </c>
      <c r="L173">
        <v>6</v>
      </c>
      <c r="M173" s="7"/>
      <c r="N173" s="20">
        <v>0</v>
      </c>
      <c r="O173" s="20">
        <v>0.16666666666666666</v>
      </c>
      <c r="P173" s="20">
        <v>0</v>
      </c>
      <c r="Q173" s="20">
        <v>0.33333333333333331</v>
      </c>
      <c r="R173" s="20">
        <v>1</v>
      </c>
      <c r="S173" s="20">
        <v>0</v>
      </c>
      <c r="T173" s="20">
        <v>0</v>
      </c>
      <c r="U173" t="s">
        <v>245</v>
      </c>
      <c r="V173" t="s">
        <v>87</v>
      </c>
    </row>
    <row r="174" spans="1:22">
      <c r="A174">
        <v>173</v>
      </c>
      <c r="B174" t="s">
        <v>246</v>
      </c>
      <c r="C174" t="s">
        <v>79</v>
      </c>
      <c r="D174" s="8">
        <f>_xlfn.XLOOKUP($B174, 'Per provincie'!C$2:C$343, 'Per provincie'!D$2:D$343)</f>
        <v>0</v>
      </c>
      <c r="E174" s="23">
        <v>34</v>
      </c>
      <c r="F174" s="8">
        <f>_xlfn.XLOOKUP($B174, 'Per provincie'!C$2:C$343, 'Per provincie'!F$2:F$343)</f>
        <v>3</v>
      </c>
      <c r="G174" s="22">
        <v>4.7194813409234664</v>
      </c>
      <c r="H174" s="7">
        <v>9.6470588235294112</v>
      </c>
      <c r="I174" s="7">
        <v>9.735294117647058</v>
      </c>
      <c r="J174" s="7">
        <v>2.10752688172043</v>
      </c>
      <c r="K174" s="7">
        <v>0</v>
      </c>
      <c r="L174">
        <v>31</v>
      </c>
      <c r="M174" s="7"/>
      <c r="N174" s="20">
        <v>0</v>
      </c>
      <c r="O174" s="20">
        <v>0.22580645161290322</v>
      </c>
      <c r="P174" s="20">
        <v>6.4516129032258063E-2</v>
      </c>
      <c r="Q174" s="20">
        <v>3.2258064516129031E-2</v>
      </c>
      <c r="R174" s="20">
        <v>0.967741935483871</v>
      </c>
      <c r="S174" s="20">
        <v>0</v>
      </c>
      <c r="T174" s="20">
        <v>0</v>
      </c>
      <c r="U174" t="s">
        <v>246</v>
      </c>
      <c r="V174" t="s">
        <v>79</v>
      </c>
    </row>
    <row r="175" spans="1:22">
      <c r="A175">
        <v>174</v>
      </c>
      <c r="B175" t="s">
        <v>247</v>
      </c>
      <c r="C175" t="s">
        <v>72</v>
      </c>
      <c r="D175" s="8">
        <f>_xlfn.XLOOKUP($B175, 'Per provincie'!C$2:C$343, 'Per provincie'!D$2:D$343)</f>
        <v>0</v>
      </c>
      <c r="E175" s="23">
        <v>331</v>
      </c>
      <c r="F175" s="8">
        <f>_xlfn.XLOOKUP($B175, 'Per provincie'!C$2:C$343, 'Per provincie'!F$2:F$343)</f>
        <v>48</v>
      </c>
      <c r="G175" s="22">
        <v>0.92941176470588249</v>
      </c>
      <c r="H175" s="7">
        <v>1</v>
      </c>
      <c r="I175" s="7">
        <v>0.6470588235294118</v>
      </c>
      <c r="J175" s="7">
        <v>1.5</v>
      </c>
      <c r="K175" s="7">
        <v>0</v>
      </c>
      <c r="L175">
        <v>4</v>
      </c>
      <c r="M175" s="7"/>
      <c r="N175" s="20">
        <v>0</v>
      </c>
      <c r="O175" s="20">
        <v>0</v>
      </c>
      <c r="P175" s="20">
        <v>0</v>
      </c>
      <c r="Q175" s="20">
        <v>0.25</v>
      </c>
      <c r="R175" s="20">
        <v>1</v>
      </c>
      <c r="S175" s="20">
        <v>0</v>
      </c>
      <c r="T175" s="20">
        <v>0</v>
      </c>
      <c r="U175" t="s">
        <v>247</v>
      </c>
      <c r="V175" t="s">
        <v>72</v>
      </c>
    </row>
    <row r="176" spans="1:22">
      <c r="A176">
        <v>175</v>
      </c>
      <c r="B176" t="s">
        <v>248</v>
      </c>
      <c r="C176" t="s">
        <v>99</v>
      </c>
      <c r="D176" s="8" t="str">
        <f>_xlfn.XLOOKUP($B176, 'Per provincie'!C$2:C$343, 'Per provincie'!D$2:D$343)</f>
        <v>In de Lokale Inclusie Agenda kondigt de gemeente aan dat ze met ondernemers in gesprek gaat over openstelling van hun toilet</v>
      </c>
      <c r="E176" s="23">
        <v>109</v>
      </c>
      <c r="F176" s="8">
        <f>_xlfn.XLOOKUP($B176, 'Per provincie'!C$2:C$343, 'Per provincie'!F$2:F$343)</f>
        <v>6</v>
      </c>
      <c r="G176" s="22">
        <v>3.877385620915033</v>
      </c>
      <c r="H176" s="7">
        <v>2.0588235294117645</v>
      </c>
      <c r="I176" s="7">
        <v>7.7058823529411766</v>
      </c>
      <c r="J176" s="7">
        <v>2.3111111111111113</v>
      </c>
      <c r="K176" s="7">
        <v>5</v>
      </c>
      <c r="L176">
        <v>15</v>
      </c>
      <c r="M176" s="7"/>
      <c r="N176" s="20">
        <v>0</v>
      </c>
      <c r="O176" s="20">
        <v>0.26666666666666666</v>
      </c>
      <c r="P176" s="20">
        <v>0.13333333333333333</v>
      </c>
      <c r="Q176" s="20">
        <v>0</v>
      </c>
      <c r="R176" s="20">
        <v>1</v>
      </c>
      <c r="S176" s="20">
        <v>0</v>
      </c>
      <c r="T176" s="20">
        <v>0</v>
      </c>
      <c r="U176" t="s">
        <v>248</v>
      </c>
      <c r="V176" t="s">
        <v>99</v>
      </c>
    </row>
    <row r="177" spans="1:22">
      <c r="A177">
        <v>176</v>
      </c>
      <c r="B177" t="s">
        <v>249</v>
      </c>
      <c r="C177" t="s">
        <v>66</v>
      </c>
      <c r="D177" s="8">
        <f>_xlfn.XLOOKUP($B177, 'Per provincie'!C$2:C$343, 'Per provincie'!D$2:D$343)</f>
        <v>0</v>
      </c>
      <c r="E177" s="23">
        <v>133</v>
      </c>
      <c r="F177" s="8">
        <f>_xlfn.XLOOKUP($B177, 'Per provincie'!C$2:C$343, 'Per provincie'!F$2:F$343)</f>
        <v>11</v>
      </c>
      <c r="G177" s="22">
        <v>3.6607843137254901</v>
      </c>
      <c r="H177" s="7">
        <v>3.9411764705882351</v>
      </c>
      <c r="I177" s="7">
        <v>6.0294117647058822</v>
      </c>
      <c r="J177" s="7">
        <v>2.6666666666666665</v>
      </c>
      <c r="K177" s="7">
        <v>3</v>
      </c>
      <c r="L177">
        <v>29</v>
      </c>
      <c r="M177" s="7"/>
      <c r="N177" s="20">
        <v>0.17241379310344829</v>
      </c>
      <c r="O177" s="20">
        <v>0.27586206896551724</v>
      </c>
      <c r="P177" s="20">
        <v>0.13793103448275862</v>
      </c>
      <c r="Q177" s="20">
        <v>3.4482758620689655E-2</v>
      </c>
      <c r="R177" s="20">
        <v>0.96551724137931039</v>
      </c>
      <c r="S177" s="20">
        <v>0</v>
      </c>
      <c r="T177" s="20">
        <v>6.8965517241379309E-2</v>
      </c>
      <c r="U177" t="s">
        <v>249</v>
      </c>
      <c r="V177" t="s">
        <v>66</v>
      </c>
    </row>
    <row r="178" spans="1:22">
      <c r="A178">
        <v>177</v>
      </c>
      <c r="B178" t="s">
        <v>250</v>
      </c>
      <c r="C178" t="s">
        <v>64</v>
      </c>
      <c r="D178" s="8" t="str">
        <f>_xlfn.XLOOKUP($B178, 'Per provincie'!C$2:C$343, 'Per provincie'!D$2:D$343)</f>
        <v>Maassluis heeft onlangs een natuurtoilet geopend bij een speeltuin.</v>
      </c>
      <c r="E178" s="23">
        <v>136</v>
      </c>
      <c r="F178" s="8">
        <f>_xlfn.XLOOKUP($B178, 'Per provincie'!C$2:C$343, 'Per provincie'!F$2:F$343)</f>
        <v>20</v>
      </c>
      <c r="G178" s="22">
        <v>3.6176470588235294</v>
      </c>
      <c r="H178" s="7">
        <v>7.2941176470588234</v>
      </c>
      <c r="I178" s="7">
        <v>3.7941176470588234</v>
      </c>
      <c r="J178" s="7">
        <v>2</v>
      </c>
      <c r="K178" s="7">
        <v>3</v>
      </c>
      <c r="L178">
        <v>13</v>
      </c>
      <c r="M178" s="7"/>
      <c r="N178" s="20">
        <v>0</v>
      </c>
      <c r="O178" s="20">
        <v>0.15384615384615385</v>
      </c>
      <c r="P178" s="20">
        <v>0.23076923076923078</v>
      </c>
      <c r="Q178" s="20">
        <v>0</v>
      </c>
      <c r="R178" s="20">
        <v>1</v>
      </c>
      <c r="S178" s="20">
        <v>0</v>
      </c>
      <c r="T178" s="20">
        <v>0</v>
      </c>
      <c r="U178" t="s">
        <v>250</v>
      </c>
      <c r="V178" t="s">
        <v>64</v>
      </c>
    </row>
    <row r="179" spans="1:22">
      <c r="A179">
        <v>178</v>
      </c>
      <c r="B179" t="s">
        <v>251</v>
      </c>
      <c r="C179" t="s">
        <v>99</v>
      </c>
      <c r="D179" s="8">
        <f>_xlfn.XLOOKUP($B179, 'Per provincie'!C$2:C$343, 'Per provincie'!D$2:D$343)</f>
        <v>0</v>
      </c>
      <c r="E179" s="23">
        <v>240</v>
      </c>
      <c r="F179" s="8">
        <f>_xlfn.XLOOKUP($B179, 'Per provincie'!C$2:C$343, 'Per provincie'!F$2:F$343)</f>
        <v>12</v>
      </c>
      <c r="G179" s="22">
        <v>2.5345717234262128</v>
      </c>
      <c r="H179" s="7">
        <v>3</v>
      </c>
      <c r="I179" s="7">
        <v>2.5588235294117645</v>
      </c>
      <c r="J179" s="7">
        <v>2.807017543859649</v>
      </c>
      <c r="K179" s="7">
        <v>1.5</v>
      </c>
      <c r="L179">
        <v>38</v>
      </c>
      <c r="M179" s="7"/>
      <c r="N179" s="20">
        <v>5.2631578947368418E-2</v>
      </c>
      <c r="O179" s="20">
        <v>0.36842105263157893</v>
      </c>
      <c r="P179" s="20">
        <v>0.21052631578947367</v>
      </c>
      <c r="Q179" s="20">
        <v>0</v>
      </c>
      <c r="R179" s="20">
        <v>0.94736842105263153</v>
      </c>
      <c r="S179" s="20">
        <v>0</v>
      </c>
      <c r="T179" s="20">
        <v>0</v>
      </c>
      <c r="U179" t="s">
        <v>251</v>
      </c>
      <c r="V179" t="s">
        <v>99</v>
      </c>
    </row>
    <row r="180" spans="1:22">
      <c r="A180">
        <v>179</v>
      </c>
      <c r="B180" t="s">
        <v>252</v>
      </c>
      <c r="C180" t="s">
        <v>70</v>
      </c>
      <c r="D180" s="8">
        <f>_xlfn.XLOOKUP($B180, 'Per provincie'!C$2:C$343, 'Per provincie'!D$2:D$343)</f>
        <v>0</v>
      </c>
      <c r="E180" s="23">
        <v>63</v>
      </c>
      <c r="F180" s="8">
        <f>_xlfn.XLOOKUP($B180, 'Per provincie'!C$2:C$343, 'Per provincie'!F$2:F$343)</f>
        <v>9</v>
      </c>
      <c r="G180" s="22">
        <v>4.3403267973856208</v>
      </c>
      <c r="H180" s="7">
        <v>6.5</v>
      </c>
      <c r="I180" s="7">
        <v>8.0294117647058822</v>
      </c>
      <c r="J180" s="7">
        <v>2.7111111111111108</v>
      </c>
      <c r="K180" s="7">
        <v>1.75</v>
      </c>
      <c r="L180">
        <v>30</v>
      </c>
      <c r="M180" s="7"/>
      <c r="N180" s="20">
        <v>3.3333333333333333E-2</v>
      </c>
      <c r="O180" s="20">
        <v>0.33333333333333331</v>
      </c>
      <c r="P180" s="20">
        <v>0.23333333333333334</v>
      </c>
      <c r="Q180" s="20">
        <v>3.3333333333333333E-2</v>
      </c>
      <c r="R180" s="20">
        <v>0.96666666666666667</v>
      </c>
      <c r="S180" s="20">
        <v>3.3333333333333333E-2</v>
      </c>
      <c r="T180" s="20">
        <v>0</v>
      </c>
      <c r="U180" t="s">
        <v>252</v>
      </c>
      <c r="V180" t="s">
        <v>70</v>
      </c>
    </row>
    <row r="181" spans="1:22">
      <c r="A181">
        <v>180</v>
      </c>
      <c r="B181" t="s">
        <v>253</v>
      </c>
      <c r="C181" t="s">
        <v>99</v>
      </c>
      <c r="D181" s="8">
        <f>_xlfn.XLOOKUP($B181, 'Per provincie'!C$2:C$343, 'Per provincie'!D$2:D$343)</f>
        <v>0</v>
      </c>
      <c r="E181" s="23">
        <v>257</v>
      </c>
      <c r="F181" s="8">
        <f>_xlfn.XLOOKUP($B181, 'Per provincie'!C$2:C$343, 'Per provincie'!F$2:F$343)</f>
        <v>17</v>
      </c>
      <c r="G181" s="22">
        <v>2.2274509803921569</v>
      </c>
      <c r="H181" s="7">
        <v>3.2647058823529411</v>
      </c>
      <c r="I181" s="7">
        <v>1.2058823529411764</v>
      </c>
      <c r="J181" s="7">
        <v>1.8333333333333333</v>
      </c>
      <c r="K181" s="7">
        <v>3</v>
      </c>
      <c r="L181">
        <v>4</v>
      </c>
      <c r="M181" s="7"/>
      <c r="N181" s="20">
        <v>0</v>
      </c>
      <c r="O181" s="20">
        <v>0.25</v>
      </c>
      <c r="P181" s="20">
        <v>0</v>
      </c>
      <c r="Q181" s="20">
        <v>0</v>
      </c>
      <c r="R181" s="20">
        <v>0.75</v>
      </c>
      <c r="S181" s="20">
        <v>0</v>
      </c>
      <c r="T181" s="20">
        <v>0</v>
      </c>
      <c r="U181" t="s">
        <v>253</v>
      </c>
      <c r="V181" t="s">
        <v>99</v>
      </c>
    </row>
    <row r="182" spans="1:22">
      <c r="A182">
        <v>181</v>
      </c>
      <c r="B182" t="s">
        <v>254</v>
      </c>
      <c r="C182" t="s">
        <v>66</v>
      </c>
      <c r="D182" s="8">
        <f>_xlfn.XLOOKUP($B182, 'Per provincie'!C$2:C$343, 'Per provincie'!D$2:D$343)</f>
        <v>0</v>
      </c>
      <c r="E182" s="23">
        <v>166</v>
      </c>
      <c r="F182" s="8">
        <f>_xlfn.XLOOKUP($B182, 'Per provincie'!C$2:C$343, 'Per provincie'!F$2:F$343)</f>
        <v>14</v>
      </c>
      <c r="G182" s="22">
        <v>3.2535947712418301</v>
      </c>
      <c r="H182" s="7">
        <v>6.0882352941176467</v>
      </c>
      <c r="I182" s="7">
        <v>5.735294117647058</v>
      </c>
      <c r="J182" s="7">
        <v>2.2222222222222223</v>
      </c>
      <c r="K182" s="7">
        <v>0</v>
      </c>
      <c r="L182">
        <v>39</v>
      </c>
      <c r="M182" s="7"/>
      <c r="N182" s="20">
        <v>2.564102564102564E-2</v>
      </c>
      <c r="O182" s="20">
        <v>0.23076923076923078</v>
      </c>
      <c r="P182" s="20">
        <v>0.10256410256410256</v>
      </c>
      <c r="Q182" s="20">
        <v>0</v>
      </c>
      <c r="R182" s="20">
        <v>0.97435897435897434</v>
      </c>
      <c r="S182" s="20">
        <v>0</v>
      </c>
      <c r="T182" s="20">
        <v>0</v>
      </c>
      <c r="U182" t="s">
        <v>254</v>
      </c>
      <c r="V182" t="s">
        <v>66</v>
      </c>
    </row>
    <row r="183" spans="1:22">
      <c r="A183">
        <v>182</v>
      </c>
      <c r="B183" t="s">
        <v>255</v>
      </c>
      <c r="C183" t="s">
        <v>68</v>
      </c>
      <c r="D183" s="8">
        <f>_xlfn.XLOOKUP($B183, 'Per provincie'!C$2:C$343, 'Per provincie'!D$2:D$343)</f>
        <v>0</v>
      </c>
      <c r="E183" s="23">
        <v>134</v>
      </c>
      <c r="F183" s="8">
        <f>_xlfn.XLOOKUP($B183, 'Per provincie'!C$2:C$343, 'Per provincie'!F$2:F$343)</f>
        <v>8</v>
      </c>
      <c r="G183" s="22">
        <v>3.655337690631808</v>
      </c>
      <c r="H183" s="7">
        <v>6.3529411764705879</v>
      </c>
      <c r="I183" s="7">
        <v>6.2941176470588234</v>
      </c>
      <c r="J183" s="7">
        <v>2.8148148148148149</v>
      </c>
      <c r="K183" s="7">
        <v>0</v>
      </c>
      <c r="L183">
        <v>18</v>
      </c>
      <c r="M183" s="7"/>
      <c r="N183" s="20">
        <v>5.5555555555555552E-2</v>
      </c>
      <c r="O183" s="20">
        <v>0.3888888888888889</v>
      </c>
      <c r="P183" s="20">
        <v>0.22222222222222221</v>
      </c>
      <c r="Q183" s="20">
        <v>0.1111111111111111</v>
      </c>
      <c r="R183" s="20">
        <v>0.83333333333333337</v>
      </c>
      <c r="S183" s="20">
        <v>0</v>
      </c>
      <c r="T183" s="20">
        <v>0</v>
      </c>
      <c r="U183" t="s">
        <v>255</v>
      </c>
      <c r="V183" t="s">
        <v>68</v>
      </c>
    </row>
    <row r="184" spans="1:22">
      <c r="A184">
        <v>183</v>
      </c>
      <c r="B184" t="s">
        <v>256</v>
      </c>
      <c r="C184" t="s">
        <v>120</v>
      </c>
      <c r="D184" s="8">
        <f>_xlfn.XLOOKUP($B184, 'Per provincie'!C$2:C$343, 'Per provincie'!D$2:D$343)</f>
        <v>0</v>
      </c>
      <c r="E184" s="23">
        <v>97</v>
      </c>
      <c r="F184" s="8">
        <f>_xlfn.XLOOKUP($B184, 'Per provincie'!C$2:C$343, 'Per provincie'!F$2:F$343)</f>
        <v>9</v>
      </c>
      <c r="G184" s="22">
        <v>3.9990534144692367</v>
      </c>
      <c r="H184" s="7">
        <v>6.9411764705882355</v>
      </c>
      <c r="I184" s="7">
        <v>7.3529411764705888</v>
      </c>
      <c r="J184" s="7">
        <v>2.8505747126436778</v>
      </c>
      <c r="K184" s="7">
        <v>0</v>
      </c>
      <c r="L184">
        <v>29</v>
      </c>
      <c r="M184" s="7"/>
      <c r="N184" s="20">
        <v>0.2413793103448276</v>
      </c>
      <c r="O184" s="20">
        <v>0.2413793103448276</v>
      </c>
      <c r="P184" s="20">
        <v>0.17241379310344829</v>
      </c>
      <c r="Q184" s="20">
        <v>0</v>
      </c>
      <c r="R184" s="20">
        <v>0.93103448275862066</v>
      </c>
      <c r="S184" s="20">
        <v>0</v>
      </c>
      <c r="T184" s="20">
        <v>3.4482758620689655E-2</v>
      </c>
      <c r="U184" t="s">
        <v>256</v>
      </c>
      <c r="V184" t="s">
        <v>120</v>
      </c>
    </row>
    <row r="185" spans="1:22">
      <c r="A185">
        <v>184</v>
      </c>
      <c r="B185" t="s">
        <v>257</v>
      </c>
      <c r="C185" t="s">
        <v>64</v>
      </c>
      <c r="D185" s="8">
        <f>_xlfn.XLOOKUP($B185, 'Per provincie'!C$2:C$343, 'Per provincie'!D$2:D$343)</f>
        <v>0</v>
      </c>
      <c r="E185" s="23">
        <v>255</v>
      </c>
      <c r="F185" s="8">
        <f>_xlfn.XLOOKUP($B185, 'Per provincie'!C$2:C$343, 'Per provincie'!F$2:F$343)</f>
        <v>44</v>
      </c>
      <c r="G185" s="22">
        <v>2.2392156862745098</v>
      </c>
      <c r="H185" s="7">
        <v>1.6176470588235294</v>
      </c>
      <c r="I185" s="7">
        <v>4.9117647058823524</v>
      </c>
      <c r="J185" s="7">
        <v>2.3333333333333335</v>
      </c>
      <c r="K185" s="7">
        <v>0</v>
      </c>
      <c r="L185">
        <v>8</v>
      </c>
      <c r="M185" s="7"/>
      <c r="N185" s="20">
        <v>0</v>
      </c>
      <c r="O185" s="20">
        <v>0.25</v>
      </c>
      <c r="P185" s="20">
        <v>0.125</v>
      </c>
      <c r="Q185" s="20">
        <v>0.125</v>
      </c>
      <c r="R185" s="20">
        <v>1</v>
      </c>
      <c r="S185" s="20">
        <v>0</v>
      </c>
      <c r="T185" s="20">
        <v>0</v>
      </c>
      <c r="U185" t="s">
        <v>257</v>
      </c>
      <c r="V185" t="s">
        <v>64</v>
      </c>
    </row>
    <row r="186" spans="1:22">
      <c r="A186">
        <v>185</v>
      </c>
      <c r="B186" t="s">
        <v>258</v>
      </c>
      <c r="C186" t="s">
        <v>68</v>
      </c>
      <c r="D186" s="8">
        <f>_xlfn.XLOOKUP($B186, 'Per provincie'!C$2:C$343, 'Per provincie'!D$2:D$343)</f>
        <v>0</v>
      </c>
      <c r="E186" s="23">
        <v>50</v>
      </c>
      <c r="F186" s="8">
        <f>_xlfn.XLOOKUP($B186, 'Per provincie'!C$2:C$343, 'Per provincie'!F$2:F$343)</f>
        <v>4</v>
      </c>
      <c r="G186" s="22">
        <v>4.5063576945929888</v>
      </c>
      <c r="H186" s="7">
        <v>7.9705882352941178</v>
      </c>
      <c r="I186" s="7">
        <v>9.1470588235294112</v>
      </c>
      <c r="J186" s="7">
        <v>2.7070707070707072</v>
      </c>
      <c r="K186" s="7">
        <v>0</v>
      </c>
      <c r="L186">
        <v>33</v>
      </c>
      <c r="M186" s="7"/>
      <c r="N186" s="20">
        <v>0</v>
      </c>
      <c r="O186" s="20">
        <v>0.36363636363636365</v>
      </c>
      <c r="P186" s="20">
        <v>0.21212121212121213</v>
      </c>
      <c r="Q186" s="20">
        <v>9.0909090909090912E-2</v>
      </c>
      <c r="R186" s="20">
        <v>0.93939393939393945</v>
      </c>
      <c r="S186" s="20">
        <v>6.0606060606060608E-2</v>
      </c>
      <c r="T186" s="20">
        <v>0</v>
      </c>
      <c r="U186" t="s">
        <v>258</v>
      </c>
      <c r="V186" t="s">
        <v>68</v>
      </c>
    </row>
    <row r="187" spans="1:22">
      <c r="A187">
        <v>186</v>
      </c>
      <c r="B187" t="s">
        <v>259</v>
      </c>
      <c r="C187" t="s">
        <v>161</v>
      </c>
      <c r="D187" s="8">
        <f>_xlfn.XLOOKUP($B187, 'Per provincie'!C$2:C$343, 'Per provincie'!D$2:D$343)</f>
        <v>0</v>
      </c>
      <c r="E187" s="23">
        <v>228</v>
      </c>
      <c r="F187" s="8">
        <f>_xlfn.XLOOKUP($B187, 'Per provincie'!C$2:C$343, 'Per provincie'!F$2:F$343)</f>
        <v>9</v>
      </c>
      <c r="G187" s="22">
        <v>2.6394957983193277</v>
      </c>
      <c r="H187" s="7">
        <v>3.2058823529411766</v>
      </c>
      <c r="I187" s="7">
        <v>5.7058823529411757</v>
      </c>
      <c r="J187" s="7">
        <v>2.1428571428571428</v>
      </c>
      <c r="K187" s="7">
        <v>0</v>
      </c>
      <c r="L187">
        <v>28</v>
      </c>
      <c r="M187" s="7"/>
      <c r="N187" s="20">
        <v>0</v>
      </c>
      <c r="O187" s="20">
        <v>0.21428571428571427</v>
      </c>
      <c r="P187" s="20">
        <v>0.14285714285714285</v>
      </c>
      <c r="Q187" s="20">
        <v>7.1428571428571425E-2</v>
      </c>
      <c r="R187" s="20">
        <v>0.9642857142857143</v>
      </c>
      <c r="S187" s="20">
        <v>0</v>
      </c>
      <c r="T187" s="20">
        <v>0</v>
      </c>
      <c r="U187" t="s">
        <v>259</v>
      </c>
      <c r="V187" t="s">
        <v>161</v>
      </c>
    </row>
    <row r="188" spans="1:22">
      <c r="A188">
        <v>187</v>
      </c>
      <c r="B188" t="s">
        <v>260</v>
      </c>
      <c r="C188" t="s">
        <v>66</v>
      </c>
      <c r="D188" s="8">
        <f>_xlfn.XLOOKUP($B188, 'Per provincie'!C$2:C$343, 'Per provincie'!D$2:D$343)</f>
        <v>0</v>
      </c>
      <c r="E188" s="23">
        <v>309</v>
      </c>
      <c r="F188" s="8">
        <f>_xlfn.XLOOKUP($B188, 'Per provincie'!C$2:C$343, 'Per provincie'!F$2:F$343)</f>
        <v>40</v>
      </c>
      <c r="G188" s="22">
        <v>1.5019607843137255</v>
      </c>
      <c r="H188" s="7">
        <v>0.73529411764705888</v>
      </c>
      <c r="I188" s="7">
        <v>1.4411764705882351</v>
      </c>
      <c r="J188" s="7">
        <v>2.6666666666666665</v>
      </c>
      <c r="K188" s="7">
        <v>0</v>
      </c>
      <c r="L188">
        <v>9</v>
      </c>
      <c r="M188" s="7"/>
      <c r="N188" s="20">
        <v>0.22222222222222221</v>
      </c>
      <c r="O188" s="20">
        <v>0.22222222222222221</v>
      </c>
      <c r="P188" s="20">
        <v>0.1111111111111111</v>
      </c>
      <c r="Q188" s="20">
        <v>0.22222222222222221</v>
      </c>
      <c r="R188" s="20">
        <v>1</v>
      </c>
      <c r="S188" s="20">
        <v>0</v>
      </c>
      <c r="T188" s="20">
        <v>0.1111111111111111</v>
      </c>
      <c r="U188" t="s">
        <v>260</v>
      </c>
      <c r="V188" t="s">
        <v>66</v>
      </c>
    </row>
    <row r="189" spans="1:22">
      <c r="A189">
        <v>188</v>
      </c>
      <c r="B189" t="s">
        <v>261</v>
      </c>
      <c r="C189" t="s">
        <v>64</v>
      </c>
      <c r="D189" s="8">
        <f>_xlfn.XLOOKUP($B189, 'Per provincie'!C$2:C$343, 'Per provincie'!D$2:D$343)</f>
        <v>0</v>
      </c>
      <c r="E189" s="23">
        <v>42</v>
      </c>
      <c r="F189" s="8">
        <f>_xlfn.XLOOKUP($B189, 'Per provincie'!C$2:C$343, 'Per provincie'!F$2:F$343)</f>
        <v>5</v>
      </c>
      <c r="G189" s="22">
        <v>4.6008235294117652</v>
      </c>
      <c r="H189" s="7">
        <v>9.2352941176470598</v>
      </c>
      <c r="I189" s="7">
        <v>7.0588235294117654</v>
      </c>
      <c r="J189" s="7">
        <v>2.48</v>
      </c>
      <c r="K189" s="7">
        <v>1.75</v>
      </c>
      <c r="L189">
        <v>25</v>
      </c>
      <c r="M189" s="7"/>
      <c r="N189" s="20">
        <v>0</v>
      </c>
      <c r="O189" s="20">
        <v>0.28000000000000003</v>
      </c>
      <c r="P189" s="20">
        <v>0.16</v>
      </c>
      <c r="Q189" s="20">
        <v>0.12</v>
      </c>
      <c r="R189" s="20">
        <v>1</v>
      </c>
      <c r="S189" s="20">
        <v>0.04</v>
      </c>
      <c r="T189" s="20">
        <v>0</v>
      </c>
      <c r="U189" t="s">
        <v>261</v>
      </c>
      <c r="V189" t="s">
        <v>64</v>
      </c>
    </row>
    <row r="190" spans="1:22">
      <c r="A190">
        <v>189</v>
      </c>
      <c r="B190" t="s">
        <v>262</v>
      </c>
      <c r="C190" t="s">
        <v>72</v>
      </c>
      <c r="D190" s="8">
        <f>_xlfn.XLOOKUP($B190, 'Per provincie'!C$2:C$343, 'Per provincie'!D$2:D$343)</f>
        <v>0</v>
      </c>
      <c r="E190" s="23">
        <v>92</v>
      </c>
      <c r="F190" s="8">
        <f>_xlfn.XLOOKUP($B190, 'Per provincie'!C$2:C$343, 'Per provincie'!F$2:F$343)</f>
        <v>14</v>
      </c>
      <c r="G190" s="22">
        <v>4.0294117647058822</v>
      </c>
      <c r="H190" s="7">
        <v>8.852941176470587</v>
      </c>
      <c r="I190" s="7">
        <v>7.2941176470588234</v>
      </c>
      <c r="J190" s="7">
        <v>2</v>
      </c>
      <c r="K190" s="7">
        <v>0</v>
      </c>
      <c r="L190">
        <v>21</v>
      </c>
      <c r="M190" s="7"/>
      <c r="N190" s="20">
        <v>0</v>
      </c>
      <c r="O190" s="20">
        <v>0.19047619047619047</v>
      </c>
      <c r="P190" s="20">
        <v>9.5238095238095233E-2</v>
      </c>
      <c r="Q190" s="20">
        <v>4.7619047619047616E-2</v>
      </c>
      <c r="R190" s="20">
        <v>0.95238095238095233</v>
      </c>
      <c r="S190" s="20">
        <v>0</v>
      </c>
      <c r="T190" s="20">
        <v>0</v>
      </c>
      <c r="U190" t="s">
        <v>262</v>
      </c>
      <c r="V190" t="s">
        <v>72</v>
      </c>
    </row>
    <row r="191" spans="1:22">
      <c r="A191">
        <v>190</v>
      </c>
      <c r="B191" t="s">
        <v>263</v>
      </c>
      <c r="C191" t="s">
        <v>87</v>
      </c>
      <c r="D191" s="8">
        <f>_xlfn.XLOOKUP($B191, 'Per provincie'!C$2:C$343, 'Per provincie'!D$2:D$343)</f>
        <v>0</v>
      </c>
      <c r="E191" s="23">
        <v>185</v>
      </c>
      <c r="F191" s="8">
        <f>_xlfn.XLOOKUP($B191, 'Per provincie'!C$2:C$343, 'Per provincie'!F$2:F$343)</f>
        <v>13</v>
      </c>
      <c r="G191" s="22">
        <v>3.0992156862745097</v>
      </c>
      <c r="H191" s="7">
        <v>8.0588235294117645</v>
      </c>
      <c r="I191" s="7">
        <v>3.9705882352941173</v>
      </c>
      <c r="J191" s="7">
        <v>1.7333333333333334</v>
      </c>
      <c r="K191" s="7">
        <v>0</v>
      </c>
      <c r="L191">
        <v>5</v>
      </c>
      <c r="M191" s="7"/>
      <c r="N191" s="20">
        <v>0</v>
      </c>
      <c r="O191" s="20">
        <v>0.2</v>
      </c>
      <c r="P191" s="20">
        <v>0</v>
      </c>
      <c r="Q191" s="20">
        <v>0</v>
      </c>
      <c r="R191" s="20">
        <v>0.8</v>
      </c>
      <c r="S191" s="20">
        <v>0</v>
      </c>
      <c r="T191" s="20">
        <v>0</v>
      </c>
      <c r="U191" t="s">
        <v>263</v>
      </c>
      <c r="V191" t="s">
        <v>87</v>
      </c>
    </row>
    <row r="192" spans="1:22">
      <c r="A192">
        <v>191</v>
      </c>
      <c r="B192" t="s">
        <v>264</v>
      </c>
      <c r="C192" t="s">
        <v>99</v>
      </c>
      <c r="D192" s="8">
        <f>_xlfn.XLOOKUP($B192, 'Per provincie'!C$2:C$343, 'Per provincie'!D$2:D$343)</f>
        <v>0</v>
      </c>
      <c r="E192" s="23">
        <v>276</v>
      </c>
      <c r="F192" s="8">
        <f>_xlfn.XLOOKUP($B192, 'Per provincie'!C$2:C$343, 'Per provincie'!F$2:F$343)</f>
        <v>19</v>
      </c>
      <c r="G192" s="22">
        <v>1.9928104575163399</v>
      </c>
      <c r="H192" s="7">
        <v>2.9411764705882355</v>
      </c>
      <c r="I192" s="7">
        <v>3.9117647058823528</v>
      </c>
      <c r="J192" s="7">
        <v>1.5555555555555556</v>
      </c>
      <c r="K192" s="7">
        <v>0</v>
      </c>
      <c r="L192">
        <v>3</v>
      </c>
      <c r="M192" s="7"/>
      <c r="N192" s="20">
        <v>0</v>
      </c>
      <c r="O192" s="20">
        <v>0</v>
      </c>
      <c r="P192" s="20">
        <v>0</v>
      </c>
      <c r="Q192" s="20">
        <v>0.33333333333333331</v>
      </c>
      <c r="R192" s="20">
        <v>1</v>
      </c>
      <c r="S192" s="20">
        <v>0</v>
      </c>
      <c r="T192" s="20">
        <v>0</v>
      </c>
      <c r="U192" t="s">
        <v>264</v>
      </c>
      <c r="V192" t="s">
        <v>99</v>
      </c>
    </row>
    <row r="193" spans="1:22">
      <c r="A193">
        <v>192</v>
      </c>
      <c r="B193" t="s">
        <v>265</v>
      </c>
      <c r="C193" t="s">
        <v>72</v>
      </c>
      <c r="D193" s="8">
        <f>_xlfn.XLOOKUP($B193, 'Per provincie'!C$2:C$343, 'Per provincie'!D$2:D$343)</f>
        <v>0</v>
      </c>
      <c r="E193" s="23">
        <v>333</v>
      </c>
      <c r="F193" s="8">
        <f>_xlfn.XLOOKUP($B193, 'Per provincie'!C$2:C$343, 'Per provincie'!F$2:F$343)</f>
        <v>49</v>
      </c>
      <c r="G193" s="22">
        <v>0.82156862745098036</v>
      </c>
      <c r="H193" s="7">
        <v>0.97058823529411764</v>
      </c>
      <c r="I193" s="7">
        <v>0.47058823529411764</v>
      </c>
      <c r="J193" s="7">
        <v>1.3333333333333333</v>
      </c>
      <c r="K193" s="7">
        <v>0</v>
      </c>
      <c r="L193">
        <v>3</v>
      </c>
      <c r="M193" s="7"/>
      <c r="N193" s="20">
        <v>0</v>
      </c>
      <c r="O193" s="20">
        <v>0</v>
      </c>
      <c r="P193" s="20">
        <v>0</v>
      </c>
      <c r="Q193" s="20">
        <v>0</v>
      </c>
      <c r="R193" s="20">
        <v>1</v>
      </c>
      <c r="S193" s="20">
        <v>0</v>
      </c>
      <c r="T193" s="20">
        <v>0</v>
      </c>
      <c r="U193" t="s">
        <v>265</v>
      </c>
      <c r="V193" t="s">
        <v>72</v>
      </c>
    </row>
    <row r="194" spans="1:22">
      <c r="A194">
        <v>193</v>
      </c>
      <c r="B194" t="s">
        <v>266</v>
      </c>
      <c r="C194" t="s">
        <v>99</v>
      </c>
      <c r="D194" s="8">
        <f>_xlfn.XLOOKUP($B194, 'Per provincie'!C$2:C$343, 'Per provincie'!D$2:D$343)</f>
        <v>0</v>
      </c>
      <c r="E194" s="23">
        <v>103</v>
      </c>
      <c r="F194" s="8">
        <f>_xlfn.XLOOKUP($B194, 'Per provincie'!C$2:C$343, 'Per provincie'!F$2:F$343)</f>
        <v>5</v>
      </c>
      <c r="G194" s="22">
        <v>3.9647058823529413</v>
      </c>
      <c r="H194" s="7">
        <v>8.4411764705882355</v>
      </c>
      <c r="I194" s="7">
        <v>7.382352941176471</v>
      </c>
      <c r="J194" s="7">
        <v>2</v>
      </c>
      <c r="K194" s="7">
        <v>0</v>
      </c>
      <c r="L194">
        <v>10</v>
      </c>
      <c r="M194" s="7"/>
      <c r="N194" s="20">
        <v>0</v>
      </c>
      <c r="O194" s="20">
        <v>0.2</v>
      </c>
      <c r="P194" s="20">
        <v>0</v>
      </c>
      <c r="Q194" s="20">
        <v>0</v>
      </c>
      <c r="R194" s="20">
        <v>1</v>
      </c>
      <c r="S194" s="20">
        <v>0</v>
      </c>
      <c r="T194" s="20">
        <v>0</v>
      </c>
      <c r="U194" t="s">
        <v>266</v>
      </c>
      <c r="V194" t="s">
        <v>99</v>
      </c>
    </row>
    <row r="195" spans="1:22">
      <c r="A195">
        <v>194</v>
      </c>
      <c r="B195" t="s">
        <v>267</v>
      </c>
      <c r="C195" t="s">
        <v>87</v>
      </c>
      <c r="D195" s="8" t="str">
        <f>_xlfn.XLOOKUP($B195, 'Per provincie'!C$2:C$343, 'Per provincie'!D$2:D$343)</f>
        <v>Ondanks de lage positie op de ranglijst wil de gemeente niet investeren in openbare toiletten.</v>
      </c>
      <c r="E195" s="23">
        <v>281</v>
      </c>
      <c r="F195" s="8">
        <f>_xlfn.XLOOKUP($B195, 'Per provincie'!C$2:C$343, 'Per provincie'!F$2:F$343)</f>
        <v>23</v>
      </c>
      <c r="G195" s="22">
        <v>1.9418300653594773</v>
      </c>
      <c r="H195" s="7">
        <v>1.7647058823529413</v>
      </c>
      <c r="I195" s="7">
        <v>2</v>
      </c>
      <c r="J195" s="7">
        <v>2.2222222222222223</v>
      </c>
      <c r="K195" s="7">
        <v>1.5</v>
      </c>
      <c r="L195">
        <v>18</v>
      </c>
      <c r="M195" s="7"/>
      <c r="N195" s="20">
        <v>0</v>
      </c>
      <c r="O195" s="20">
        <v>0.27777777777777779</v>
      </c>
      <c r="P195" s="20">
        <v>5.5555555555555552E-2</v>
      </c>
      <c r="Q195" s="20">
        <v>0</v>
      </c>
      <c r="R195" s="20">
        <v>0.88888888888888884</v>
      </c>
      <c r="S195" s="20">
        <v>0.1111111111111111</v>
      </c>
      <c r="T195" s="20">
        <v>0</v>
      </c>
      <c r="U195" t="s">
        <v>267</v>
      </c>
      <c r="V195" t="s">
        <v>87</v>
      </c>
    </row>
    <row r="196" spans="1:22">
      <c r="A196">
        <v>195</v>
      </c>
      <c r="B196" t="s">
        <v>268</v>
      </c>
      <c r="C196" t="s">
        <v>64</v>
      </c>
      <c r="D196" s="8" t="str">
        <f>_xlfn.XLOOKUP($B196, 'Per provincie'!C$2:C$343, 'Per provincie'!D$2:D$343)</f>
        <v>Hoort bij de top van Nederland met toiletdichtheid en rolstoeltoegankelijkheid, maar heeft helaas geen beleid om dit te bestendigen</v>
      </c>
      <c r="E196" s="23">
        <v>18</v>
      </c>
      <c r="F196" s="8">
        <f>_xlfn.XLOOKUP($B196, 'Per provincie'!C$2:C$343, 'Per provincie'!F$2:F$343)</f>
        <v>3</v>
      </c>
      <c r="G196" s="22">
        <v>5.0076978939724039</v>
      </c>
      <c r="H196" s="7">
        <v>9.2058823529411757</v>
      </c>
      <c r="I196" s="7">
        <v>9.264705882352942</v>
      </c>
      <c r="J196" s="7">
        <v>3.2839506172839505</v>
      </c>
      <c r="K196" s="7">
        <v>0</v>
      </c>
      <c r="L196">
        <v>27</v>
      </c>
      <c r="M196" s="7"/>
      <c r="N196" s="20">
        <v>0.18518518518518517</v>
      </c>
      <c r="O196" s="20">
        <v>0.37037037037037035</v>
      </c>
      <c r="P196" s="20">
        <v>7.407407407407407E-2</v>
      </c>
      <c r="Q196" s="20">
        <v>7.407407407407407E-2</v>
      </c>
      <c r="R196" s="20">
        <v>1</v>
      </c>
      <c r="S196" s="20">
        <v>0</v>
      </c>
      <c r="T196" s="20">
        <v>0</v>
      </c>
      <c r="U196" t="s">
        <v>268</v>
      </c>
      <c r="V196" t="s">
        <v>64</v>
      </c>
    </row>
    <row r="197" spans="1:22">
      <c r="A197">
        <v>196</v>
      </c>
      <c r="B197" t="s">
        <v>269</v>
      </c>
      <c r="C197" t="s">
        <v>72</v>
      </c>
      <c r="D197" s="8">
        <f>_xlfn.XLOOKUP($B197, 'Per provincie'!C$2:C$343, 'Per provincie'!D$2:D$343)</f>
        <v>0</v>
      </c>
      <c r="E197" s="23">
        <v>139</v>
      </c>
      <c r="F197" s="8">
        <f>_xlfn.XLOOKUP($B197, 'Per provincie'!C$2:C$343, 'Per provincie'!F$2:F$343)</f>
        <v>17</v>
      </c>
      <c r="G197" s="22">
        <v>3.5799253034547158</v>
      </c>
      <c r="H197" s="7">
        <v>7.6764705882352944</v>
      </c>
      <c r="I197" s="7">
        <v>5.5882352941176467</v>
      </c>
      <c r="J197" s="7">
        <v>2.3174603174603177</v>
      </c>
      <c r="K197" s="7">
        <v>0</v>
      </c>
      <c r="L197">
        <v>21</v>
      </c>
      <c r="M197" s="7"/>
      <c r="N197" s="20">
        <v>0</v>
      </c>
      <c r="O197" s="20">
        <v>0.2857142857142857</v>
      </c>
      <c r="P197" s="20">
        <v>0.23809523809523808</v>
      </c>
      <c r="Q197" s="20">
        <v>0</v>
      </c>
      <c r="R197" s="20">
        <v>0.90476190476190477</v>
      </c>
      <c r="S197" s="20">
        <v>0</v>
      </c>
      <c r="T197" s="20">
        <v>0</v>
      </c>
      <c r="U197" t="s">
        <v>269</v>
      </c>
      <c r="V197" t="s">
        <v>72</v>
      </c>
    </row>
    <row r="198" spans="1:22">
      <c r="A198">
        <v>197</v>
      </c>
      <c r="B198" t="s">
        <v>270</v>
      </c>
      <c r="C198" t="s">
        <v>72</v>
      </c>
      <c r="D198" s="8">
        <f>_xlfn.XLOOKUP($B198, 'Per provincie'!C$2:C$343, 'Per provincie'!D$2:D$343)</f>
        <v>0</v>
      </c>
      <c r="E198" s="23">
        <v>189</v>
      </c>
      <c r="F198" s="8">
        <f>_xlfn.XLOOKUP($B198, 'Per provincie'!C$2:C$343, 'Per provincie'!F$2:F$343)</f>
        <v>31</v>
      </c>
      <c r="G198" s="22">
        <v>3.0601120448179273</v>
      </c>
      <c r="H198" s="7">
        <v>5.7941176470588243</v>
      </c>
      <c r="I198" s="7">
        <v>4.0588235294117645</v>
      </c>
      <c r="J198" s="7">
        <v>2.7238095238095235</v>
      </c>
      <c r="K198" s="7">
        <v>0</v>
      </c>
      <c r="L198">
        <v>70</v>
      </c>
      <c r="M198" s="7"/>
      <c r="N198" s="20">
        <v>0.11428571428571428</v>
      </c>
      <c r="O198" s="20">
        <v>0.34285714285714286</v>
      </c>
      <c r="P198" s="20">
        <v>0.18571428571428572</v>
      </c>
      <c r="Q198" s="20">
        <v>4.2857142857142858E-2</v>
      </c>
      <c r="R198" s="20">
        <v>0.95714285714285718</v>
      </c>
      <c r="S198" s="20">
        <v>1.4285714285714285E-2</v>
      </c>
      <c r="T198" s="20">
        <v>7.1428571428571425E-2</v>
      </c>
      <c r="U198" t="s">
        <v>270</v>
      </c>
      <c r="V198" t="s">
        <v>72</v>
      </c>
    </row>
    <row r="199" spans="1:22">
      <c r="A199">
        <v>198</v>
      </c>
      <c r="B199" t="s">
        <v>271</v>
      </c>
      <c r="C199" t="s">
        <v>64</v>
      </c>
      <c r="D199" s="8">
        <f>_xlfn.XLOOKUP($B199, 'Per provincie'!C$2:C$343, 'Per provincie'!D$2:D$343)</f>
        <v>0</v>
      </c>
      <c r="E199" s="23">
        <v>296</v>
      </c>
      <c r="F199" s="8">
        <f>_xlfn.XLOOKUP($B199, 'Per provincie'!C$2:C$343, 'Per provincie'!F$2:F$343)</f>
        <v>48</v>
      </c>
      <c r="G199" s="22">
        <v>1.799346405228758</v>
      </c>
      <c r="H199" s="7">
        <v>2.3823529411764706</v>
      </c>
      <c r="I199" s="7">
        <v>2.0588235294117645</v>
      </c>
      <c r="J199" s="7">
        <v>2.2777777777777777</v>
      </c>
      <c r="K199" s="7">
        <v>0</v>
      </c>
      <c r="L199">
        <v>24</v>
      </c>
      <c r="M199" s="7"/>
      <c r="N199" s="20">
        <v>4.1666666666666664E-2</v>
      </c>
      <c r="O199" s="20">
        <v>0.25</v>
      </c>
      <c r="P199" s="20">
        <v>0.16666666666666666</v>
      </c>
      <c r="Q199" s="20">
        <v>8.3333333333333329E-2</v>
      </c>
      <c r="R199" s="20">
        <v>0.95833333333333337</v>
      </c>
      <c r="S199" s="20">
        <v>0</v>
      </c>
      <c r="T199" s="20">
        <v>4.1666666666666664E-2</v>
      </c>
      <c r="U199" t="s">
        <v>271</v>
      </c>
      <c r="V199" t="s">
        <v>64</v>
      </c>
    </row>
    <row r="200" spans="1:22">
      <c r="A200">
        <v>199</v>
      </c>
      <c r="B200" s="2" t="s">
        <v>272</v>
      </c>
      <c r="C200" t="s">
        <v>74</v>
      </c>
      <c r="D200" s="8" t="str">
        <f>_xlfn.XLOOKUP($B200, 'Per provincie'!C$2:C$343, 'Per provincie'!D$2:D$343)</f>
        <v>Haalt vooral veel punten door zijn ambitieuze beleid: meer toiletten openstellen en in elke kern één openbaar toilet</v>
      </c>
      <c r="E200" s="23">
        <v>8</v>
      </c>
      <c r="F200" s="8">
        <f>_xlfn.XLOOKUP($B200, 'Per provincie'!C$2:C$343, 'Per provincie'!F$2:F$343)</f>
        <v>3</v>
      </c>
      <c r="G200" s="22">
        <v>5.3304935767410413</v>
      </c>
      <c r="H200" s="7">
        <v>5.9411764705882355</v>
      </c>
      <c r="I200" s="7">
        <v>7.9411764705882346</v>
      </c>
      <c r="J200" s="7">
        <v>1.8850574712643677</v>
      </c>
      <c r="K200" s="7">
        <v>9</v>
      </c>
      <c r="L200">
        <v>29</v>
      </c>
      <c r="M200" s="7"/>
      <c r="N200" s="20">
        <v>3.4482758620689655E-2</v>
      </c>
      <c r="O200" s="20">
        <v>0.17241379310344829</v>
      </c>
      <c r="P200" s="20">
        <v>0.10344827586206896</v>
      </c>
      <c r="Q200" s="20">
        <v>0</v>
      </c>
      <c r="R200" s="20">
        <v>0.93103448275862066</v>
      </c>
      <c r="S200" s="20">
        <v>0</v>
      </c>
      <c r="T200" s="20">
        <v>3.4482758620689655E-2</v>
      </c>
      <c r="U200" s="2" t="s">
        <v>272</v>
      </c>
      <c r="V200" t="s">
        <v>74</v>
      </c>
    </row>
    <row r="201" spans="1:22">
      <c r="A201">
        <v>200</v>
      </c>
      <c r="B201" t="s">
        <v>273</v>
      </c>
      <c r="C201" t="s">
        <v>120</v>
      </c>
      <c r="D201" s="8" t="str">
        <f>_xlfn.XLOOKUP($B201, 'Per provincie'!C$2:C$343, 'Per provincie'!D$2:D$343)</f>
        <v>Driekwart van de toiletten is openbaar en alle toiletten zijn gratis plus in hoge dichtheid aanwezig</v>
      </c>
      <c r="E201" s="23">
        <v>6</v>
      </c>
      <c r="F201" s="8">
        <f>_xlfn.XLOOKUP($B201, 'Per provincie'!C$2:C$343, 'Per provincie'!F$2:F$343)</f>
        <v>2</v>
      </c>
      <c r="G201" s="22">
        <v>5.6152941176470588</v>
      </c>
      <c r="H201" s="7">
        <v>9.8235294117647047</v>
      </c>
      <c r="I201" s="7">
        <v>9.8529411764705888</v>
      </c>
      <c r="J201" s="7">
        <v>4.2</v>
      </c>
      <c r="K201" s="7">
        <v>0</v>
      </c>
      <c r="L201">
        <v>20</v>
      </c>
      <c r="M201" s="7"/>
      <c r="N201" s="20">
        <v>0.75</v>
      </c>
      <c r="O201" s="20">
        <v>0.1</v>
      </c>
      <c r="P201" s="20">
        <v>0.05</v>
      </c>
      <c r="Q201" s="20">
        <v>0</v>
      </c>
      <c r="R201" s="20">
        <v>1</v>
      </c>
      <c r="S201" s="20">
        <v>0</v>
      </c>
      <c r="T201" s="20">
        <v>0</v>
      </c>
      <c r="U201" t="s">
        <v>273</v>
      </c>
      <c r="V201" t="s">
        <v>120</v>
      </c>
    </row>
    <row r="202" spans="1:22">
      <c r="A202">
        <v>201</v>
      </c>
      <c r="B202" t="s">
        <v>274</v>
      </c>
      <c r="C202" t="s">
        <v>68</v>
      </c>
      <c r="D202" s="8" t="str">
        <f>_xlfn.XLOOKUP($B202, 'Per provincie'!C$2:C$343, 'Per provincie'!D$2:D$343)</f>
        <v>Noordenveld is de enige gemeente in Drenthe met een voldoende voor beleid, dat heeft provinciaal voor de tweede plek gezorgd</v>
      </c>
      <c r="E202" s="23">
        <v>16</v>
      </c>
      <c r="F202" s="8">
        <f>_xlfn.XLOOKUP($B202, 'Per provincie'!C$2:C$343, 'Per provincie'!F$2:F$343)</f>
        <v>2</v>
      </c>
      <c r="G202" s="22">
        <v>5.045098039215687</v>
      </c>
      <c r="H202" s="7">
        <v>5.8235294117647065</v>
      </c>
      <c r="I202" s="7">
        <v>8.735294117647058</v>
      </c>
      <c r="J202" s="7">
        <v>2.3333333333333335</v>
      </c>
      <c r="K202" s="7">
        <v>6</v>
      </c>
      <c r="L202">
        <v>24</v>
      </c>
      <c r="M202" s="7"/>
      <c r="N202" s="20">
        <v>4.1666666666666664E-2</v>
      </c>
      <c r="O202" s="20">
        <v>0.29166666666666669</v>
      </c>
      <c r="P202" s="20">
        <v>0.20833333333333334</v>
      </c>
      <c r="Q202" s="20">
        <v>4.1666666666666664E-2</v>
      </c>
      <c r="R202" s="20">
        <v>0.79166666666666663</v>
      </c>
      <c r="S202" s="20">
        <v>0</v>
      </c>
      <c r="T202" s="20">
        <v>0</v>
      </c>
      <c r="U202" t="s">
        <v>274</v>
      </c>
      <c r="V202" t="s">
        <v>68</v>
      </c>
    </row>
    <row r="203" spans="1:22">
      <c r="A203">
        <v>202</v>
      </c>
      <c r="B203" t="s">
        <v>275</v>
      </c>
      <c r="C203" t="s">
        <v>81</v>
      </c>
      <c r="D203" s="8">
        <f>_xlfn.XLOOKUP($B203, 'Per provincie'!C$2:C$343, 'Per provincie'!D$2:D$343)</f>
        <v>0</v>
      </c>
      <c r="E203" s="23">
        <v>278</v>
      </c>
      <c r="F203" s="8">
        <f>_xlfn.XLOOKUP($B203, 'Per provincie'!C$2:C$343, 'Per provincie'!F$2:F$343)</f>
        <v>4</v>
      </c>
      <c r="G203" s="22">
        <v>1.95921568627451</v>
      </c>
      <c r="H203" s="7">
        <v>1.1470588235294117</v>
      </c>
      <c r="I203" s="7">
        <v>4.382352941176471</v>
      </c>
      <c r="J203" s="7">
        <v>2.1333333333333333</v>
      </c>
      <c r="K203" s="7">
        <v>0</v>
      </c>
      <c r="L203">
        <v>20</v>
      </c>
      <c r="M203" s="7"/>
      <c r="N203" s="20">
        <v>0</v>
      </c>
      <c r="O203" s="20">
        <v>0.2</v>
      </c>
      <c r="P203" s="20">
        <v>0.15</v>
      </c>
      <c r="Q203" s="20">
        <v>0.15</v>
      </c>
      <c r="R203" s="20">
        <v>0.95</v>
      </c>
      <c r="S203" s="20">
        <v>0</v>
      </c>
      <c r="T203" s="20">
        <v>0</v>
      </c>
      <c r="U203" t="s">
        <v>275</v>
      </c>
      <c r="V203" t="s">
        <v>81</v>
      </c>
    </row>
    <row r="204" spans="1:22">
      <c r="A204">
        <v>203</v>
      </c>
      <c r="B204" t="s">
        <v>276</v>
      </c>
      <c r="C204" t="s">
        <v>64</v>
      </c>
      <c r="D204" s="8" t="str">
        <f>_xlfn.XLOOKUP($B204, 'Per provincie'!C$2:C$343, 'Per provincie'!D$2:D$343)</f>
        <v>Het coalitieakkoord wil meer toiletten opengesteld krijgen</v>
      </c>
      <c r="E204" s="23">
        <v>119</v>
      </c>
      <c r="F204" s="8">
        <f>_xlfn.XLOOKUP($B204, 'Per provincie'!C$2:C$343, 'Per provincie'!F$2:F$343)</f>
        <v>14</v>
      </c>
      <c r="G204" s="22">
        <v>3.7485112563543939</v>
      </c>
      <c r="H204" s="7">
        <v>5.2941176470588234</v>
      </c>
      <c r="I204" s="7">
        <v>6.7941176470588243</v>
      </c>
      <c r="J204" s="7">
        <v>1.8271604938271606</v>
      </c>
      <c r="K204" s="7">
        <v>3</v>
      </c>
      <c r="L204">
        <v>27</v>
      </c>
      <c r="M204" s="7"/>
      <c r="N204" s="20">
        <v>3.7037037037037035E-2</v>
      </c>
      <c r="O204" s="20">
        <v>7.407407407407407E-2</v>
      </c>
      <c r="P204" s="20">
        <v>0.1111111111111111</v>
      </c>
      <c r="Q204" s="20">
        <v>7.407407407407407E-2</v>
      </c>
      <c r="R204" s="20">
        <v>1</v>
      </c>
      <c r="S204" s="20">
        <v>0</v>
      </c>
      <c r="T204" s="20">
        <v>0</v>
      </c>
      <c r="U204" t="s">
        <v>276</v>
      </c>
      <c r="V204" t="s">
        <v>64</v>
      </c>
    </row>
    <row r="205" spans="1:22">
      <c r="A205">
        <v>204</v>
      </c>
      <c r="B205" t="s">
        <v>277</v>
      </c>
      <c r="C205" t="s">
        <v>66</v>
      </c>
      <c r="D205" s="8">
        <f>_xlfn.XLOOKUP($B205, 'Per provincie'!C$2:C$343, 'Per provincie'!D$2:D$343)</f>
        <v>0</v>
      </c>
      <c r="E205" s="23">
        <v>209</v>
      </c>
      <c r="F205" s="8">
        <f>_xlfn.XLOOKUP($B205, 'Per provincie'!C$2:C$343, 'Per provincie'!F$2:F$343)</f>
        <v>17</v>
      </c>
      <c r="G205" s="22">
        <v>2.8078431372549018</v>
      </c>
      <c r="H205" s="7">
        <v>3.8235294117647056</v>
      </c>
      <c r="I205" s="7">
        <v>4.8823529411764701</v>
      </c>
      <c r="J205" s="7">
        <v>2.6666666666666665</v>
      </c>
      <c r="K205" s="7">
        <v>0</v>
      </c>
      <c r="L205">
        <v>10</v>
      </c>
      <c r="M205" s="7"/>
      <c r="N205" s="20">
        <v>0</v>
      </c>
      <c r="O205" s="20">
        <v>0.4</v>
      </c>
      <c r="P205" s="20">
        <v>0.2</v>
      </c>
      <c r="Q205" s="20">
        <v>0</v>
      </c>
      <c r="R205" s="20">
        <v>0.9</v>
      </c>
      <c r="S205" s="20">
        <v>0</v>
      </c>
      <c r="T205" s="20">
        <v>0</v>
      </c>
      <c r="U205" t="s">
        <v>277</v>
      </c>
      <c r="V205" t="s">
        <v>66</v>
      </c>
    </row>
    <row r="206" spans="1:22">
      <c r="A206">
        <v>205</v>
      </c>
      <c r="B206" t="s">
        <v>278</v>
      </c>
      <c r="C206" t="s">
        <v>72</v>
      </c>
      <c r="D206" s="8" t="str">
        <f>_xlfn.XLOOKUP($B206, 'Per provincie'!C$2:C$343, 'Per provincie'!D$2:D$343)</f>
        <v>Nunspeet heeft onlangs volwassen toiletbeleid aangenomen dat hopelijk tot verbetering gaat leiden.</v>
      </c>
      <c r="E206" s="23">
        <v>69</v>
      </c>
      <c r="F206" s="8">
        <f>_xlfn.XLOOKUP($B206, 'Per provincie'!C$2:C$343, 'Per provincie'!F$2:F$343)</f>
        <v>11</v>
      </c>
      <c r="G206" s="22">
        <v>4.2592156862745103</v>
      </c>
      <c r="H206" s="7">
        <v>4</v>
      </c>
      <c r="I206" s="7">
        <v>3.0294117647058822</v>
      </c>
      <c r="J206" s="7">
        <v>3.1333333333333333</v>
      </c>
      <c r="K206" s="7">
        <v>8</v>
      </c>
      <c r="L206">
        <v>10</v>
      </c>
      <c r="M206" s="7"/>
      <c r="N206" s="20">
        <v>0.1</v>
      </c>
      <c r="O206" s="20">
        <v>0.4</v>
      </c>
      <c r="P206" s="20">
        <v>0.1</v>
      </c>
      <c r="Q206" s="20">
        <v>0</v>
      </c>
      <c r="R206" s="20">
        <v>1</v>
      </c>
      <c r="S206" s="20">
        <v>0.1</v>
      </c>
      <c r="T206" s="20">
        <v>0</v>
      </c>
      <c r="U206" t="s">
        <v>278</v>
      </c>
      <c r="V206" t="s">
        <v>72</v>
      </c>
    </row>
    <row r="207" spans="1:22">
      <c r="A207">
        <v>206</v>
      </c>
      <c r="B207" t="s">
        <v>279</v>
      </c>
      <c r="C207" t="s">
        <v>64</v>
      </c>
      <c r="D207" s="8">
        <f>_xlfn.XLOOKUP($B207, 'Per provincie'!C$2:C$343, 'Per provincie'!D$2:D$343)</f>
        <v>0</v>
      </c>
      <c r="E207" s="23">
        <v>226</v>
      </c>
      <c r="F207" s="8">
        <f>_xlfn.XLOOKUP($B207, 'Per provincie'!C$2:C$343, 'Per provincie'!F$2:F$343)</f>
        <v>39</v>
      </c>
      <c r="G207" s="22">
        <v>2.6488017429193897</v>
      </c>
      <c r="H207" s="7">
        <v>4.5588235294117645</v>
      </c>
      <c r="I207" s="7">
        <v>3.5</v>
      </c>
      <c r="J207" s="7">
        <v>2.5925925925925926</v>
      </c>
      <c r="K207" s="7">
        <v>0</v>
      </c>
      <c r="L207">
        <v>9</v>
      </c>
      <c r="M207" s="7"/>
      <c r="N207" s="20">
        <v>0</v>
      </c>
      <c r="O207" s="20">
        <v>0.33333333333333331</v>
      </c>
      <c r="P207" s="20">
        <v>0.22222222222222221</v>
      </c>
      <c r="Q207" s="20">
        <v>0.22222222222222221</v>
      </c>
      <c r="R207" s="20">
        <v>0.88888888888888884</v>
      </c>
      <c r="S207" s="20">
        <v>0</v>
      </c>
      <c r="T207" s="20">
        <v>0</v>
      </c>
      <c r="U207" t="s">
        <v>279</v>
      </c>
      <c r="V207" t="s">
        <v>64</v>
      </c>
    </row>
    <row r="208" spans="1:22">
      <c r="A208">
        <v>207</v>
      </c>
      <c r="B208" t="s">
        <v>280</v>
      </c>
      <c r="C208" t="s">
        <v>66</v>
      </c>
      <c r="D208" s="8">
        <f>_xlfn.XLOOKUP($B208, 'Per provincie'!C$2:C$343, 'Per provincie'!D$2:D$343)</f>
        <v>0</v>
      </c>
      <c r="E208" s="23">
        <v>335</v>
      </c>
      <c r="F208" s="8">
        <f>_xlfn.XLOOKUP($B208, 'Per provincie'!C$2:C$343, 'Per provincie'!F$2:F$343)</f>
        <v>53</v>
      </c>
      <c r="G208" s="22">
        <v>0.68039215686274512</v>
      </c>
      <c r="H208" s="7">
        <v>0.11764705882352941</v>
      </c>
      <c r="I208" s="7">
        <v>0.61764705882352944</v>
      </c>
      <c r="J208" s="7">
        <v>1.3333333333333333</v>
      </c>
      <c r="K208" s="7">
        <v>0</v>
      </c>
      <c r="L208">
        <v>3</v>
      </c>
      <c r="M208" s="7"/>
      <c r="N208" s="20">
        <v>0</v>
      </c>
      <c r="O208" s="20">
        <v>0</v>
      </c>
      <c r="P208" s="20">
        <v>0</v>
      </c>
      <c r="Q208" s="20">
        <v>0</v>
      </c>
      <c r="R208" s="20">
        <v>1</v>
      </c>
      <c r="S208" s="20">
        <v>0</v>
      </c>
      <c r="T208" s="20">
        <v>0</v>
      </c>
      <c r="U208" t="s">
        <v>280</v>
      </c>
      <c r="V208" t="s">
        <v>66</v>
      </c>
    </row>
    <row r="209" spans="1:22">
      <c r="A209">
        <v>208</v>
      </c>
      <c r="B209" t="s">
        <v>281</v>
      </c>
      <c r="C209" t="s">
        <v>66</v>
      </c>
      <c r="D209" s="8">
        <f>_xlfn.XLOOKUP($B209, 'Per provincie'!C$2:C$343, 'Per provincie'!D$2:D$343)</f>
        <v>0</v>
      </c>
      <c r="E209" s="23">
        <v>231</v>
      </c>
      <c r="F209" s="8">
        <f>_xlfn.XLOOKUP($B209, 'Per provincie'!C$2:C$343, 'Per provincie'!F$2:F$343)</f>
        <v>20</v>
      </c>
      <c r="G209" s="22">
        <v>2.6111111111111112</v>
      </c>
      <c r="H209" s="7">
        <v>4.7941176470588234</v>
      </c>
      <c r="I209" s="7">
        <v>3.7058823529411766</v>
      </c>
      <c r="J209" s="7">
        <v>2.2777777777777777</v>
      </c>
      <c r="K209" s="7">
        <v>0</v>
      </c>
      <c r="L209">
        <v>12</v>
      </c>
      <c r="M209" s="7"/>
      <c r="N209" s="20">
        <v>0</v>
      </c>
      <c r="O209" s="20">
        <v>0.25</v>
      </c>
      <c r="P209" s="20">
        <v>8.3333333333333329E-2</v>
      </c>
      <c r="Q209" s="20">
        <v>8.3333333333333329E-2</v>
      </c>
      <c r="R209" s="20">
        <v>1</v>
      </c>
      <c r="S209" s="20">
        <v>0</v>
      </c>
      <c r="T209" s="20">
        <v>0</v>
      </c>
      <c r="U209" t="s">
        <v>281</v>
      </c>
      <c r="V209" t="s">
        <v>66</v>
      </c>
    </row>
    <row r="210" spans="1:22">
      <c r="A210">
        <v>209</v>
      </c>
      <c r="B210" t="s">
        <v>282</v>
      </c>
      <c r="C210" t="s">
        <v>161</v>
      </c>
      <c r="D210" s="8" t="str">
        <f>_xlfn.XLOOKUP($B210, 'Per provincie'!C$2:C$343, 'Per provincie'!D$2:D$343)</f>
        <v>De raad heeft de laatste tijd aandacht voor het toilettekort en heeft geld beschikbaar gesteld voor een openbaar toilet en maakt zich zorgen over haar plek op de ranglijst</v>
      </c>
      <c r="E210" s="23">
        <v>116</v>
      </c>
      <c r="F210" s="8">
        <f>_xlfn.XLOOKUP($B210, 'Per provincie'!C$2:C$343, 'Per provincie'!F$2:F$343)</f>
        <v>2</v>
      </c>
      <c r="G210" s="22">
        <v>3.8032679738562094</v>
      </c>
      <c r="H210" s="7">
        <v>4.4117647058823533</v>
      </c>
      <c r="I210" s="7">
        <v>7.8823529411764701</v>
      </c>
      <c r="J210" s="7">
        <v>1.8611111111111109</v>
      </c>
      <c r="K210" s="7">
        <v>3</v>
      </c>
      <c r="L210">
        <v>24</v>
      </c>
      <c r="M210" s="7"/>
      <c r="N210" s="20">
        <v>0.125</v>
      </c>
      <c r="O210" s="20">
        <v>0.125</v>
      </c>
      <c r="P210" s="20">
        <v>0.16666666666666666</v>
      </c>
      <c r="Q210" s="20">
        <v>8.3333333333333329E-2</v>
      </c>
      <c r="R210" s="20">
        <v>0.95833333333333337</v>
      </c>
      <c r="S210" s="20">
        <v>0</v>
      </c>
      <c r="T210" s="20">
        <v>0.125</v>
      </c>
      <c r="U210" t="s">
        <v>282</v>
      </c>
      <c r="V210" t="s">
        <v>161</v>
      </c>
    </row>
    <row r="211" spans="1:22">
      <c r="A211">
        <v>210</v>
      </c>
      <c r="B211" t="s">
        <v>283</v>
      </c>
      <c r="C211" t="s">
        <v>72</v>
      </c>
      <c r="D211" s="8">
        <f>_xlfn.XLOOKUP($B211, 'Per provincie'!C$2:C$343, 'Per provincie'!D$2:D$343)</f>
        <v>0</v>
      </c>
      <c r="E211" s="23">
        <v>150</v>
      </c>
      <c r="F211" s="8">
        <f>_xlfn.XLOOKUP($B211, 'Per provincie'!C$2:C$343, 'Per provincie'!F$2:F$343)</f>
        <v>21</v>
      </c>
      <c r="G211" s="22">
        <v>3.4877828054298647</v>
      </c>
      <c r="H211" s="7">
        <v>6.4117647058823533</v>
      </c>
      <c r="I211" s="7">
        <v>6.4117647058823533</v>
      </c>
      <c r="J211" s="7">
        <v>2.3076923076923079</v>
      </c>
      <c r="K211" s="7">
        <v>0</v>
      </c>
      <c r="L211">
        <v>13</v>
      </c>
      <c r="M211" s="7"/>
      <c r="N211" s="20">
        <v>0</v>
      </c>
      <c r="O211" s="20">
        <v>0.30769230769230771</v>
      </c>
      <c r="P211" s="20">
        <v>0.23076923076923078</v>
      </c>
      <c r="Q211" s="20">
        <v>0</v>
      </c>
      <c r="R211" s="20">
        <v>0.84615384615384615</v>
      </c>
      <c r="S211" s="20">
        <v>0</v>
      </c>
      <c r="T211" s="20">
        <v>0</v>
      </c>
      <c r="U211" t="s">
        <v>283</v>
      </c>
      <c r="V211" t="s">
        <v>72</v>
      </c>
    </row>
    <row r="212" spans="1:22">
      <c r="A212">
        <v>211</v>
      </c>
      <c r="B212" t="s">
        <v>284</v>
      </c>
      <c r="C212" t="s">
        <v>79</v>
      </c>
      <c r="D212" s="8" t="str">
        <f>_xlfn.XLOOKUP($B212, 'Per provincie'!C$2:C$343, 'Per provincie'!D$2:D$343)</f>
        <v>De raad wil heel graag een openbaar toilet op de markt</v>
      </c>
      <c r="E212" s="23">
        <v>9</v>
      </c>
      <c r="F212" s="8">
        <f>_xlfn.XLOOKUP($B212, 'Per provincie'!C$2:C$343, 'Per provincie'!F$2:F$343)</f>
        <v>1</v>
      </c>
      <c r="G212" s="22">
        <v>5.2563725490196074</v>
      </c>
      <c r="H212" s="7">
        <v>9.4411764705882355</v>
      </c>
      <c r="I212" s="7">
        <v>9.382352941176471</v>
      </c>
      <c r="J212" s="7">
        <v>2.2291666666666665</v>
      </c>
      <c r="K212" s="7">
        <v>3</v>
      </c>
      <c r="L212">
        <v>32</v>
      </c>
      <c r="M212" s="7"/>
      <c r="N212" s="20">
        <v>0</v>
      </c>
      <c r="O212" s="20">
        <v>0.25</v>
      </c>
      <c r="P212" s="20">
        <v>0.21875</v>
      </c>
      <c r="Q212" s="20">
        <v>0</v>
      </c>
      <c r="R212" s="20">
        <v>0.9375</v>
      </c>
      <c r="S212" s="20">
        <v>0</v>
      </c>
      <c r="T212" s="20">
        <v>0</v>
      </c>
      <c r="U212" t="s">
        <v>284</v>
      </c>
      <c r="V212" t="s">
        <v>79</v>
      </c>
    </row>
    <row r="213" spans="1:22">
      <c r="A213">
        <v>212</v>
      </c>
      <c r="B213" t="s">
        <v>285</v>
      </c>
      <c r="C213" t="s">
        <v>79</v>
      </c>
      <c r="D213" s="8">
        <f>_xlfn.XLOOKUP($B213, 'Per provincie'!C$2:C$343, 'Per provincie'!D$2:D$343)</f>
        <v>0</v>
      </c>
      <c r="E213" s="23">
        <v>92</v>
      </c>
      <c r="F213" s="8">
        <f>_xlfn.XLOOKUP($B213, 'Per provincie'!C$2:C$343, 'Per provincie'!F$2:F$343)</f>
        <v>8</v>
      </c>
      <c r="G213" s="22">
        <v>4.0294117647058822</v>
      </c>
      <c r="H213" s="7">
        <v>8.5882352941176467</v>
      </c>
      <c r="I213" s="7">
        <v>7.5588235294117645</v>
      </c>
      <c r="J213" s="7">
        <v>2</v>
      </c>
      <c r="K213" s="7">
        <v>0</v>
      </c>
      <c r="L213">
        <v>11</v>
      </c>
      <c r="M213" s="7"/>
      <c r="N213" s="20">
        <v>0</v>
      </c>
      <c r="O213" s="20">
        <v>0.18181818181818182</v>
      </c>
      <c r="P213" s="20">
        <v>9.0909090909090912E-2</v>
      </c>
      <c r="Q213" s="20">
        <v>0</v>
      </c>
      <c r="R213" s="20">
        <v>1</v>
      </c>
      <c r="S213" s="20">
        <v>0</v>
      </c>
      <c r="T213" s="20">
        <v>0</v>
      </c>
      <c r="U213" t="s">
        <v>285</v>
      </c>
      <c r="V213" t="s">
        <v>79</v>
      </c>
    </row>
    <row r="214" spans="1:22">
      <c r="A214">
        <v>213</v>
      </c>
      <c r="B214" t="s">
        <v>286</v>
      </c>
      <c r="C214" t="s">
        <v>79</v>
      </c>
      <c r="D214" s="8">
        <f>_xlfn.XLOOKUP($B214, 'Per provincie'!C$2:C$343, 'Per provincie'!D$2:D$343)</f>
        <v>0</v>
      </c>
      <c r="E214" s="23">
        <v>58</v>
      </c>
      <c r="F214" s="8">
        <f>_xlfn.XLOOKUP($B214, 'Per provincie'!C$2:C$343, 'Per provincie'!F$2:F$343)</f>
        <v>6</v>
      </c>
      <c r="G214" s="22">
        <v>4.3782531194295897</v>
      </c>
      <c r="H214" s="7">
        <v>8.1764705882352935</v>
      </c>
      <c r="I214" s="7">
        <v>9.4117647058823533</v>
      </c>
      <c r="J214" s="7">
        <v>2.1515151515151514</v>
      </c>
      <c r="K214" s="7">
        <v>0</v>
      </c>
      <c r="L214">
        <v>22</v>
      </c>
      <c r="M214" s="7"/>
      <c r="N214" s="20">
        <v>0</v>
      </c>
      <c r="O214" s="20">
        <v>0.22727272727272727</v>
      </c>
      <c r="P214" s="20">
        <v>9.0909090909090912E-2</v>
      </c>
      <c r="Q214" s="20">
        <v>9.0909090909090912E-2</v>
      </c>
      <c r="R214" s="20">
        <v>0.95454545454545459</v>
      </c>
      <c r="S214" s="20">
        <v>0</v>
      </c>
      <c r="T214" s="20">
        <v>0</v>
      </c>
      <c r="U214" t="s">
        <v>286</v>
      </c>
      <c r="V214" t="s">
        <v>79</v>
      </c>
    </row>
    <row r="215" spans="1:22">
      <c r="A215">
        <v>214</v>
      </c>
      <c r="B215" t="s">
        <v>287</v>
      </c>
      <c r="C215" t="s">
        <v>72</v>
      </c>
      <c r="D215" s="8">
        <f>_xlfn.XLOOKUP($B215, 'Per provincie'!C$2:C$343, 'Per provincie'!D$2:D$343)</f>
        <v>0</v>
      </c>
      <c r="E215" s="23">
        <v>282</v>
      </c>
      <c r="F215" s="8">
        <f>_xlfn.XLOOKUP($B215, 'Per provincie'!C$2:C$343, 'Per provincie'!F$2:F$343)</f>
        <v>40</v>
      </c>
      <c r="G215" s="22">
        <v>1.9380392156862747</v>
      </c>
      <c r="H215" s="7">
        <v>2.7647058823529411</v>
      </c>
      <c r="I215" s="7">
        <v>3.0588235294117649</v>
      </c>
      <c r="J215" s="7">
        <v>1.9333333333333333</v>
      </c>
      <c r="K215" s="7">
        <v>0</v>
      </c>
      <c r="L215">
        <v>10</v>
      </c>
      <c r="M215" s="7"/>
      <c r="N215" s="20">
        <v>0.1</v>
      </c>
      <c r="O215" s="20">
        <v>0.2</v>
      </c>
      <c r="P215" s="20">
        <v>0.1</v>
      </c>
      <c r="Q215" s="20">
        <v>0</v>
      </c>
      <c r="R215" s="20">
        <v>0.9</v>
      </c>
      <c r="S215" s="20">
        <v>0</v>
      </c>
      <c r="T215" s="20">
        <v>0.1</v>
      </c>
      <c r="U215" t="s">
        <v>287</v>
      </c>
      <c r="V215" t="s">
        <v>72</v>
      </c>
    </row>
    <row r="216" spans="1:22">
      <c r="A216">
        <v>215</v>
      </c>
      <c r="B216" t="s">
        <v>288</v>
      </c>
      <c r="C216" t="s">
        <v>66</v>
      </c>
      <c r="D216" s="8">
        <f>_xlfn.XLOOKUP($B216, 'Per provincie'!C$2:C$343, 'Per provincie'!D$2:D$343)</f>
        <v>0</v>
      </c>
      <c r="E216" s="23">
        <v>269</v>
      </c>
      <c r="F216" s="8">
        <f>_xlfn.XLOOKUP($B216, 'Per provincie'!C$2:C$343, 'Per provincie'!F$2:F$343)</f>
        <v>32</v>
      </c>
      <c r="G216" s="22">
        <v>2.0326797385620914</v>
      </c>
      <c r="H216" s="7">
        <v>0.91176470588235292</v>
      </c>
      <c r="I216" s="7">
        <v>1.0294117647058822</v>
      </c>
      <c r="J216" s="7">
        <v>2.6111111111111112</v>
      </c>
      <c r="K216" s="7">
        <v>3</v>
      </c>
      <c r="L216">
        <v>12</v>
      </c>
      <c r="M216" s="7"/>
      <c r="N216" s="20">
        <v>0.16666666666666666</v>
      </c>
      <c r="O216" s="20">
        <v>0.33333333333333331</v>
      </c>
      <c r="P216" s="20">
        <v>8.3333333333333329E-2</v>
      </c>
      <c r="Q216" s="20">
        <v>0.16666666666666666</v>
      </c>
      <c r="R216" s="20">
        <v>1</v>
      </c>
      <c r="S216" s="20">
        <v>0</v>
      </c>
      <c r="T216" s="20">
        <v>0.16666666666666666</v>
      </c>
      <c r="U216" t="s">
        <v>288</v>
      </c>
      <c r="V216" t="s">
        <v>66</v>
      </c>
    </row>
    <row r="217" spans="1:22">
      <c r="A217">
        <v>216</v>
      </c>
      <c r="B217" t="s">
        <v>289</v>
      </c>
      <c r="C217" t="s">
        <v>74</v>
      </c>
      <c r="D217" s="8">
        <f>_xlfn.XLOOKUP($B217, 'Per provincie'!C$2:C$343, 'Per provincie'!D$2:D$343)</f>
        <v>0</v>
      </c>
      <c r="E217" s="23">
        <v>44</v>
      </c>
      <c r="F217" s="8">
        <f>_xlfn.XLOOKUP($B217, 'Per provincie'!C$2:C$343, 'Per provincie'!F$2:F$343)</f>
        <v>8</v>
      </c>
      <c r="G217" s="22">
        <v>4.5634713144517072</v>
      </c>
      <c r="H217" s="7">
        <v>8.8235294117647065</v>
      </c>
      <c r="I217" s="7">
        <v>9.5</v>
      </c>
      <c r="J217" s="7">
        <v>2.2469135802469133</v>
      </c>
      <c r="K217" s="7">
        <v>0</v>
      </c>
      <c r="L217">
        <v>27</v>
      </c>
      <c r="M217" s="7"/>
      <c r="N217" s="20">
        <v>0</v>
      </c>
      <c r="O217" s="20">
        <v>0.22222222222222221</v>
      </c>
      <c r="P217" s="20">
        <v>0.14814814814814814</v>
      </c>
      <c r="Q217" s="20">
        <v>0.1111111111111111</v>
      </c>
      <c r="R217" s="20">
        <v>1</v>
      </c>
      <c r="S217" s="20">
        <v>0</v>
      </c>
      <c r="T217" s="20">
        <v>0</v>
      </c>
      <c r="U217" t="s">
        <v>289</v>
      </c>
      <c r="V217" t="s">
        <v>74</v>
      </c>
    </row>
    <row r="218" spans="1:22">
      <c r="A218">
        <v>217</v>
      </c>
      <c r="B218" t="s">
        <v>290</v>
      </c>
      <c r="C218" t="s">
        <v>70</v>
      </c>
      <c r="D218" s="8">
        <f>_xlfn.XLOOKUP($B218, 'Per provincie'!C$2:C$343, 'Per provincie'!D$2:D$343)</f>
        <v>0</v>
      </c>
      <c r="E218" s="23">
        <v>96</v>
      </c>
      <c r="F218" s="8">
        <f>_xlfn.XLOOKUP($B218, 'Per provincie'!C$2:C$343, 'Per provincie'!F$2:F$343)</f>
        <v>15</v>
      </c>
      <c r="G218" s="22">
        <v>3.9991285403050112</v>
      </c>
      <c r="H218" s="7">
        <v>3.3529411764705879</v>
      </c>
      <c r="I218" s="7">
        <v>9.2352941176470598</v>
      </c>
      <c r="J218" s="7">
        <v>3.7037037037037037</v>
      </c>
      <c r="K218" s="7">
        <v>0</v>
      </c>
      <c r="L218">
        <v>9</v>
      </c>
      <c r="M218" s="7"/>
      <c r="N218" s="20">
        <v>0.44444444444444442</v>
      </c>
      <c r="O218" s="20">
        <v>0.22222222222222221</v>
      </c>
      <c r="P218" s="20">
        <v>0</v>
      </c>
      <c r="Q218" s="20">
        <v>0.22222222222222221</v>
      </c>
      <c r="R218" s="20">
        <v>1</v>
      </c>
      <c r="S218" s="20">
        <v>0</v>
      </c>
      <c r="T218" s="20">
        <v>0</v>
      </c>
      <c r="U218" t="s">
        <v>290</v>
      </c>
      <c r="V218" t="s">
        <v>70</v>
      </c>
    </row>
    <row r="219" spans="1:22">
      <c r="A219">
        <v>218</v>
      </c>
      <c r="B219" t="s">
        <v>291</v>
      </c>
      <c r="C219" t="s">
        <v>70</v>
      </c>
      <c r="D219" s="8">
        <f>_xlfn.XLOOKUP($B219, 'Per provincie'!C$2:C$343, 'Per provincie'!D$2:D$343)</f>
        <v>0</v>
      </c>
      <c r="E219" s="23">
        <v>113</v>
      </c>
      <c r="F219" s="8">
        <f>_xlfn.XLOOKUP($B219, 'Per provincie'!C$2:C$343, 'Per provincie'!F$2:F$343)</f>
        <v>18</v>
      </c>
      <c r="G219" s="22">
        <v>3.8274509803921575</v>
      </c>
      <c r="H219" s="7">
        <v>8.2941176470588243</v>
      </c>
      <c r="I219" s="7">
        <v>7.1764705882352944</v>
      </c>
      <c r="J219" s="7">
        <v>1.3333333333333333</v>
      </c>
      <c r="K219" s="7">
        <v>1</v>
      </c>
      <c r="L219">
        <v>7</v>
      </c>
      <c r="M219" s="7"/>
      <c r="N219" s="20">
        <v>0</v>
      </c>
      <c r="O219" s="20">
        <v>0</v>
      </c>
      <c r="P219" s="20">
        <v>0</v>
      </c>
      <c r="Q219" s="20">
        <v>0</v>
      </c>
      <c r="R219" s="20">
        <v>1</v>
      </c>
      <c r="S219" s="20">
        <v>0</v>
      </c>
      <c r="T219" s="20">
        <v>0</v>
      </c>
      <c r="U219" t="s">
        <v>291</v>
      </c>
      <c r="V219" t="s">
        <v>70</v>
      </c>
    </row>
    <row r="220" spans="1:22">
      <c r="A220">
        <v>219</v>
      </c>
      <c r="B220" t="s">
        <v>292</v>
      </c>
      <c r="C220" t="s">
        <v>74</v>
      </c>
      <c r="D220" s="8">
        <f>_xlfn.XLOOKUP($B220, 'Per provincie'!C$2:C$343, 'Per provincie'!D$2:D$343)</f>
        <v>0</v>
      </c>
      <c r="E220" s="23">
        <v>38</v>
      </c>
      <c r="F220" s="8">
        <f>_xlfn.XLOOKUP($B220, 'Per provincie'!C$2:C$343, 'Per provincie'!F$2:F$343)</f>
        <v>7</v>
      </c>
      <c r="G220" s="22">
        <v>4.651895424836602</v>
      </c>
      <c r="H220" s="7">
        <v>8.617647058823529</v>
      </c>
      <c r="I220" s="7">
        <v>9.3529411764705888</v>
      </c>
      <c r="J220" s="7">
        <v>2.6444444444444444</v>
      </c>
      <c r="K220" s="7">
        <v>0</v>
      </c>
      <c r="L220">
        <v>30</v>
      </c>
      <c r="M220" s="7"/>
      <c r="N220" s="20">
        <v>0</v>
      </c>
      <c r="O220" s="20">
        <v>0.36666666666666664</v>
      </c>
      <c r="P220" s="20">
        <v>0.23333333333333334</v>
      </c>
      <c r="Q220" s="20">
        <v>3.3333333333333333E-2</v>
      </c>
      <c r="R220" s="20">
        <v>0.93333333333333335</v>
      </c>
      <c r="S220" s="20">
        <v>0</v>
      </c>
      <c r="T220" s="20">
        <v>0</v>
      </c>
      <c r="U220" t="s">
        <v>292</v>
      </c>
      <c r="V220" t="s">
        <v>74</v>
      </c>
    </row>
    <row r="221" spans="1:22">
      <c r="A221">
        <v>220</v>
      </c>
      <c r="B221" t="s">
        <v>293</v>
      </c>
      <c r="C221" t="s">
        <v>66</v>
      </c>
      <c r="D221" s="8">
        <f>_xlfn.XLOOKUP($B221, 'Per provincie'!C$2:C$343, 'Per provincie'!D$2:D$343)</f>
        <v>0</v>
      </c>
      <c r="E221" s="23">
        <v>289</v>
      </c>
      <c r="F221" s="8">
        <f>_xlfn.XLOOKUP($B221, 'Per provincie'!C$2:C$343, 'Per provincie'!F$2:F$343)</f>
        <v>36</v>
      </c>
      <c r="G221" s="22">
        <v>1.8679738562091506</v>
      </c>
      <c r="H221" s="7">
        <v>1.1176470588235294</v>
      </c>
      <c r="I221" s="7">
        <v>1</v>
      </c>
      <c r="J221" s="7">
        <v>2.1111111111111112</v>
      </c>
      <c r="K221" s="7">
        <v>3</v>
      </c>
      <c r="L221">
        <v>18</v>
      </c>
      <c r="M221" s="7"/>
      <c r="N221" s="20">
        <v>0.1111111111111111</v>
      </c>
      <c r="O221" s="20">
        <v>0.16666666666666666</v>
      </c>
      <c r="P221" s="20">
        <v>0</v>
      </c>
      <c r="Q221" s="20">
        <v>5.5555555555555552E-2</v>
      </c>
      <c r="R221" s="20">
        <v>1</v>
      </c>
      <c r="S221" s="20">
        <v>0</v>
      </c>
      <c r="T221" s="20">
        <v>5.5555555555555552E-2</v>
      </c>
      <c r="U221" t="s">
        <v>293</v>
      </c>
      <c r="V221" t="s">
        <v>66</v>
      </c>
    </row>
    <row r="222" spans="1:22">
      <c r="A222">
        <v>221</v>
      </c>
      <c r="B222" t="s">
        <v>294</v>
      </c>
      <c r="C222" t="s">
        <v>72</v>
      </c>
      <c r="D222" s="8" t="str">
        <f>_xlfn.XLOOKUP($B222, 'Per provincie'!C$2:C$343, 'Per provincie'!D$2:D$343)</f>
        <v>Vrijwilligers werken al jarenlang in deze gemeente aan openstelling van toiletten</v>
      </c>
      <c r="E222" s="23">
        <v>19</v>
      </c>
      <c r="F222" s="8">
        <f>_xlfn.XLOOKUP($B222, 'Per provincie'!C$2:C$343, 'Per provincie'!F$2:F$343)</f>
        <v>3</v>
      </c>
      <c r="G222" s="22">
        <v>4.9666666666666668</v>
      </c>
      <c r="H222" s="7">
        <v>9.9411764705882355</v>
      </c>
      <c r="I222" s="7">
        <v>9.9117647058823533</v>
      </c>
      <c r="J222" s="7">
        <v>2.4901960784313726</v>
      </c>
      <c r="K222" s="7">
        <v>0</v>
      </c>
      <c r="L222">
        <v>102</v>
      </c>
      <c r="M222" s="7"/>
      <c r="N222" s="20">
        <v>9.8039215686274508E-3</v>
      </c>
      <c r="O222" s="20">
        <v>0.30392156862745096</v>
      </c>
      <c r="P222" s="20">
        <v>0.17647058823529413</v>
      </c>
      <c r="Q222" s="20">
        <v>9.8039215686274508E-3</v>
      </c>
      <c r="R222" s="20">
        <v>0.98039215686274506</v>
      </c>
      <c r="S222" s="20">
        <v>1.9607843137254902E-2</v>
      </c>
      <c r="T222" s="20">
        <v>0</v>
      </c>
      <c r="U222" t="s">
        <v>294</v>
      </c>
      <c r="V222" t="s">
        <v>72</v>
      </c>
    </row>
    <row r="223" spans="1:22">
      <c r="A223">
        <v>222</v>
      </c>
      <c r="B223" t="s">
        <v>295</v>
      </c>
      <c r="C223" t="s">
        <v>70</v>
      </c>
      <c r="D223" s="8">
        <f>_xlfn.XLOOKUP($B223, 'Per provincie'!C$2:C$343, 'Per provincie'!D$2:D$343)</f>
        <v>0</v>
      </c>
      <c r="E223" s="23">
        <v>128</v>
      </c>
      <c r="F223" s="8">
        <f>_xlfn.XLOOKUP($B223, 'Per provincie'!C$2:C$343, 'Per provincie'!F$2:F$343)</f>
        <v>20</v>
      </c>
      <c r="G223" s="22">
        <v>3.6901960784313728</v>
      </c>
      <c r="H223" s="7">
        <v>2.6176470588235294</v>
      </c>
      <c r="I223" s="7">
        <v>7</v>
      </c>
      <c r="J223" s="7">
        <v>4.416666666666667</v>
      </c>
      <c r="K223" s="7">
        <v>0</v>
      </c>
      <c r="L223">
        <v>8</v>
      </c>
      <c r="M223" s="7"/>
      <c r="N223" s="20">
        <v>0.25</v>
      </c>
      <c r="O223" s="20">
        <v>0.625</v>
      </c>
      <c r="P223" s="20">
        <v>0.25</v>
      </c>
      <c r="Q223" s="20">
        <v>0</v>
      </c>
      <c r="R223" s="20">
        <v>1</v>
      </c>
      <c r="S223" s="20">
        <v>0</v>
      </c>
      <c r="T223" s="20">
        <v>0</v>
      </c>
      <c r="U223" t="s">
        <v>295</v>
      </c>
      <c r="V223" t="s">
        <v>70</v>
      </c>
    </row>
    <row r="224" spans="1:22">
      <c r="A224">
        <v>223</v>
      </c>
      <c r="B224" t="s">
        <v>296</v>
      </c>
      <c r="C224" t="s">
        <v>87</v>
      </c>
      <c r="D224" s="8">
        <f>_xlfn.XLOOKUP($B224, 'Per provincie'!C$2:C$343, 'Per provincie'!D$2:D$343)</f>
        <v>0</v>
      </c>
      <c r="E224" s="23">
        <v>49</v>
      </c>
      <c r="F224" s="8">
        <f>_xlfn.XLOOKUP($B224, 'Per provincie'!C$2:C$343, 'Per provincie'!F$2:F$343)</f>
        <v>4</v>
      </c>
      <c r="G224" s="22">
        <v>4.5098039215686274</v>
      </c>
      <c r="H224" s="7">
        <v>9.5882352941176467</v>
      </c>
      <c r="I224" s="7">
        <v>8.7941176470588225</v>
      </c>
      <c r="J224" s="7">
        <v>2.0833333333333335</v>
      </c>
      <c r="K224" s="7">
        <v>0</v>
      </c>
      <c r="L224">
        <v>8</v>
      </c>
      <c r="M224" s="7"/>
      <c r="N224" s="20">
        <v>0</v>
      </c>
      <c r="O224" s="20">
        <v>0.25</v>
      </c>
      <c r="P224" s="20">
        <v>0.125</v>
      </c>
      <c r="Q224" s="20">
        <v>0</v>
      </c>
      <c r="R224" s="20">
        <v>0.875</v>
      </c>
      <c r="S224" s="20">
        <v>0</v>
      </c>
      <c r="T224" s="20">
        <v>0</v>
      </c>
      <c r="U224" t="s">
        <v>296</v>
      </c>
      <c r="V224" t="s">
        <v>87</v>
      </c>
    </row>
    <row r="225" spans="1:22">
      <c r="A225">
        <v>224</v>
      </c>
      <c r="B225" t="s">
        <v>297</v>
      </c>
      <c r="C225" t="s">
        <v>72</v>
      </c>
      <c r="D225" s="8">
        <f>_xlfn.XLOOKUP($B225, 'Per provincie'!C$2:C$343, 'Per provincie'!D$2:D$343)</f>
        <v>0</v>
      </c>
      <c r="E225" s="23">
        <v>186</v>
      </c>
      <c r="F225" s="8">
        <f>_xlfn.XLOOKUP($B225, 'Per provincie'!C$2:C$343, 'Per provincie'!F$2:F$343)</f>
        <v>28</v>
      </c>
      <c r="G225" s="22">
        <v>3.088591800356506</v>
      </c>
      <c r="H225" s="7">
        <v>5.8529411764705888</v>
      </c>
      <c r="I225" s="7">
        <v>5.5294117647058822</v>
      </c>
      <c r="J225" s="7">
        <v>2.0303030303030303</v>
      </c>
      <c r="K225" s="7">
        <v>0</v>
      </c>
      <c r="L225">
        <v>22</v>
      </c>
      <c r="M225" s="7"/>
      <c r="N225" s="20">
        <v>0</v>
      </c>
      <c r="O225" s="20">
        <v>0.18181818181818182</v>
      </c>
      <c r="P225" s="20">
        <v>0.18181818181818182</v>
      </c>
      <c r="Q225" s="20">
        <v>4.5454545454545456E-2</v>
      </c>
      <c r="R225" s="20">
        <v>0.95454545454545459</v>
      </c>
      <c r="S225" s="20">
        <v>0</v>
      </c>
      <c r="T225" s="20">
        <v>0</v>
      </c>
      <c r="U225" t="s">
        <v>297</v>
      </c>
      <c r="V225" t="s">
        <v>72</v>
      </c>
    </row>
    <row r="226" spans="1:22">
      <c r="A226">
        <v>225</v>
      </c>
      <c r="B226" t="s">
        <v>298</v>
      </c>
      <c r="C226" t="s">
        <v>64</v>
      </c>
      <c r="D226" s="8">
        <f>_xlfn.XLOOKUP($B226, 'Per provincie'!C$2:C$343, 'Per provincie'!D$2:D$343)</f>
        <v>0</v>
      </c>
      <c r="E226" s="23">
        <v>235</v>
      </c>
      <c r="F226" s="8">
        <f>_xlfn.XLOOKUP($B226, 'Per provincie'!C$2:C$343, 'Per provincie'!F$2:F$343)</f>
        <v>41</v>
      </c>
      <c r="G226" s="22">
        <v>2.5912854030501089</v>
      </c>
      <c r="H226" s="7">
        <v>4.6176470588235299</v>
      </c>
      <c r="I226" s="7">
        <v>2.2647058823529411</v>
      </c>
      <c r="J226" s="7">
        <v>3.0370370370370368</v>
      </c>
      <c r="K226" s="7">
        <v>0</v>
      </c>
      <c r="L226">
        <v>9</v>
      </c>
      <c r="M226" s="7"/>
      <c r="N226" s="20">
        <v>0</v>
      </c>
      <c r="O226" s="20">
        <v>0.44444444444444442</v>
      </c>
      <c r="P226" s="20">
        <v>0.22222222222222221</v>
      </c>
      <c r="Q226" s="20">
        <v>0.1111111111111111</v>
      </c>
      <c r="R226" s="20">
        <v>1</v>
      </c>
      <c r="S226" s="20">
        <v>0</v>
      </c>
      <c r="T226" s="20">
        <v>0</v>
      </c>
      <c r="U226" t="s">
        <v>298</v>
      </c>
      <c r="V226" t="s">
        <v>64</v>
      </c>
    </row>
    <row r="227" spans="1:22">
      <c r="A227">
        <v>226</v>
      </c>
      <c r="B227" t="s">
        <v>299</v>
      </c>
      <c r="C227" t="s">
        <v>99</v>
      </c>
      <c r="D227" s="8" t="str">
        <f>_xlfn.XLOOKUP($B227, 'Per provincie'!C$2:C$343, 'Per provincie'!D$2:D$343)</f>
        <v>Hoogste percentage toegankelijke toiletten van heel Limburg (op Bergen en Eijsden-Margraten na, maar die hebben maar drie toiletten).</v>
      </c>
      <c r="E227" s="23">
        <v>205</v>
      </c>
      <c r="F227" s="8">
        <f>_xlfn.XLOOKUP($B227, 'Per provincie'!C$2:C$343, 'Per provincie'!F$2:F$343)</f>
        <v>10</v>
      </c>
      <c r="G227" s="22">
        <v>2.8146405228758171</v>
      </c>
      <c r="H227" s="7">
        <v>5.1764705882352944</v>
      </c>
      <c r="I227" s="7">
        <v>2.9411764705882355</v>
      </c>
      <c r="J227" s="7">
        <v>2.9777777777777779</v>
      </c>
      <c r="K227" s="7">
        <v>0</v>
      </c>
      <c r="L227">
        <v>15</v>
      </c>
      <c r="M227" s="7"/>
      <c r="N227" s="20">
        <v>0</v>
      </c>
      <c r="O227" s="20">
        <v>0.46666666666666667</v>
      </c>
      <c r="P227" s="20">
        <v>0.26666666666666666</v>
      </c>
      <c r="Q227" s="20">
        <v>0</v>
      </c>
      <c r="R227" s="20">
        <v>0.93333333333333335</v>
      </c>
      <c r="S227" s="20">
        <v>0</v>
      </c>
      <c r="T227" s="20">
        <v>0</v>
      </c>
      <c r="U227" t="s">
        <v>299</v>
      </c>
      <c r="V227" t="s">
        <v>99</v>
      </c>
    </row>
    <row r="228" spans="1:22">
      <c r="A228">
        <v>227</v>
      </c>
      <c r="B228" t="s">
        <v>300</v>
      </c>
      <c r="C228" t="s">
        <v>161</v>
      </c>
      <c r="D228" s="8">
        <f>_xlfn.XLOOKUP($B228, 'Per provincie'!C$2:C$343, 'Per provincie'!D$2:D$343)</f>
        <v>0</v>
      </c>
      <c r="E228" s="23">
        <v>215</v>
      </c>
      <c r="F228" s="8">
        <f>_xlfn.XLOOKUP($B228, 'Per provincie'!C$2:C$343, 'Per provincie'!F$2:F$343)</f>
        <v>8</v>
      </c>
      <c r="G228" s="22">
        <v>2.7380392156862747</v>
      </c>
      <c r="H228" s="7">
        <v>3.0882352941176472</v>
      </c>
      <c r="I228" s="7">
        <v>4.7352941176470589</v>
      </c>
      <c r="J228" s="7">
        <v>2.9333333333333336</v>
      </c>
      <c r="K228" s="7">
        <v>0</v>
      </c>
      <c r="L228">
        <v>5</v>
      </c>
      <c r="M228" s="7"/>
      <c r="N228" s="20">
        <v>0</v>
      </c>
      <c r="O228" s="20">
        <v>0.4</v>
      </c>
      <c r="P228" s="20">
        <v>0.2</v>
      </c>
      <c r="Q228" s="20">
        <v>0.2</v>
      </c>
      <c r="R228" s="20">
        <v>1</v>
      </c>
      <c r="S228" s="20">
        <v>0</v>
      </c>
      <c r="T228" s="20">
        <v>0</v>
      </c>
      <c r="U228" t="s">
        <v>300</v>
      </c>
      <c r="V228" t="s">
        <v>161</v>
      </c>
    </row>
    <row r="229" spans="1:22">
      <c r="A229">
        <v>228</v>
      </c>
      <c r="B229" t="s">
        <v>301</v>
      </c>
      <c r="C229" t="s">
        <v>64</v>
      </c>
      <c r="D229" s="8" t="str">
        <f>_xlfn.XLOOKUP($B229, 'Per provincie'!C$2:C$343, 'Per provincie'!D$2:D$343)</f>
        <v>In de nieuwe Lokale Inclusie Agenda gaat de gemeente aan de slag met openstelling van toiletten</v>
      </c>
      <c r="E229" s="23">
        <v>111</v>
      </c>
      <c r="F229" s="8">
        <f>_xlfn.XLOOKUP($B229, 'Per provincie'!C$2:C$343, 'Per provincie'!F$2:F$343)</f>
        <v>12</v>
      </c>
      <c r="G229" s="22">
        <v>3.8470588235294114</v>
      </c>
      <c r="H229" s="7">
        <v>8.1470588235294112</v>
      </c>
      <c r="I229" s="7">
        <v>4.5882352941176467</v>
      </c>
      <c r="J229" s="7">
        <v>2</v>
      </c>
      <c r="K229" s="7">
        <v>2.5</v>
      </c>
      <c r="L229">
        <v>23</v>
      </c>
      <c r="M229" s="7"/>
      <c r="N229" s="20">
        <v>0</v>
      </c>
      <c r="O229" s="20">
        <v>0.17391304347826086</v>
      </c>
      <c r="P229" s="20">
        <v>0.2608695652173913</v>
      </c>
      <c r="Q229" s="20">
        <v>4.3478260869565216E-2</v>
      </c>
      <c r="R229" s="20">
        <v>0.91304347826086951</v>
      </c>
      <c r="S229" s="20">
        <v>0</v>
      </c>
      <c r="T229" s="20">
        <v>0</v>
      </c>
      <c r="U229" t="s">
        <v>301</v>
      </c>
      <c r="V229" t="s">
        <v>64</v>
      </c>
    </row>
    <row r="230" spans="1:22">
      <c r="A230">
        <v>229</v>
      </c>
      <c r="B230" t="s">
        <v>302</v>
      </c>
      <c r="C230" t="s">
        <v>70</v>
      </c>
      <c r="D230" s="8">
        <f>_xlfn.XLOOKUP($B230, 'Per provincie'!C$2:C$343, 'Per provincie'!D$2:D$343)</f>
        <v>0</v>
      </c>
      <c r="E230" s="23">
        <v>264</v>
      </c>
      <c r="F230" s="8">
        <f>_xlfn.XLOOKUP($B230, 'Per provincie'!C$2:C$343, 'Per provincie'!F$2:F$343)</f>
        <v>37</v>
      </c>
      <c r="G230" s="22">
        <v>2.1248366013071895</v>
      </c>
      <c r="H230" s="7">
        <v>3.3235294117647056</v>
      </c>
      <c r="I230" s="7">
        <v>2.4117647058823528</v>
      </c>
      <c r="J230" s="7">
        <v>2.4444444444444442</v>
      </c>
      <c r="K230" s="7">
        <v>0</v>
      </c>
      <c r="L230">
        <v>27</v>
      </c>
      <c r="M230" s="7"/>
      <c r="N230" s="20">
        <v>7.407407407407407E-2</v>
      </c>
      <c r="O230" s="20">
        <v>0.29629629629629628</v>
      </c>
      <c r="P230" s="20">
        <v>0.14814814814814814</v>
      </c>
      <c r="Q230" s="20">
        <v>7.407407407407407E-2</v>
      </c>
      <c r="R230" s="20">
        <v>0.88888888888888884</v>
      </c>
      <c r="S230" s="20">
        <v>0</v>
      </c>
      <c r="T230" s="20">
        <v>3.7037037037037035E-2</v>
      </c>
      <c r="U230" t="s">
        <v>302</v>
      </c>
      <c r="V230" t="s">
        <v>70</v>
      </c>
    </row>
    <row r="231" spans="1:22">
      <c r="A231">
        <v>230</v>
      </c>
      <c r="B231" t="s">
        <v>303</v>
      </c>
      <c r="C231" t="s">
        <v>72</v>
      </c>
      <c r="D231" s="8">
        <f>_xlfn.XLOOKUP($B231, 'Per provincie'!C$2:C$343, 'Per provincie'!D$2:D$343)</f>
        <v>0</v>
      </c>
      <c r="E231" s="23">
        <v>199</v>
      </c>
      <c r="F231" s="8">
        <f>_xlfn.XLOOKUP($B231, 'Per provincie'!C$2:C$343, 'Per provincie'!F$2:F$343)</f>
        <v>32</v>
      </c>
      <c r="G231" s="22">
        <v>2.9213903743315508</v>
      </c>
      <c r="H231" s="7">
        <v>5.4117647058823524</v>
      </c>
      <c r="I231" s="7">
        <v>5.0588235294117645</v>
      </c>
      <c r="J231" s="7">
        <v>1.8181818181818181</v>
      </c>
      <c r="K231" s="7">
        <v>0.5</v>
      </c>
      <c r="L231">
        <v>11</v>
      </c>
      <c r="M231" s="7"/>
      <c r="N231" s="20">
        <v>0</v>
      </c>
      <c r="O231" s="20">
        <v>9.0909090909090912E-2</v>
      </c>
      <c r="P231" s="20">
        <v>9.0909090909090912E-2</v>
      </c>
      <c r="Q231" s="20">
        <v>9.0909090909090912E-2</v>
      </c>
      <c r="R231" s="20">
        <v>1</v>
      </c>
      <c r="S231" s="20">
        <v>9.0909090909090912E-2</v>
      </c>
      <c r="T231" s="20">
        <v>0</v>
      </c>
      <c r="U231" t="s">
        <v>303</v>
      </c>
      <c r="V231" t="s">
        <v>72</v>
      </c>
    </row>
    <row r="232" spans="1:22">
      <c r="A232">
        <v>231</v>
      </c>
      <c r="B232" t="s">
        <v>304</v>
      </c>
      <c r="C232" t="s">
        <v>79</v>
      </c>
      <c r="D232" s="8">
        <f>_xlfn.XLOOKUP($B232, 'Per provincie'!C$2:C$343, 'Per provincie'!D$2:D$343)</f>
        <v>0</v>
      </c>
      <c r="E232" s="23">
        <v>48</v>
      </c>
      <c r="F232" s="8">
        <f>_xlfn.XLOOKUP($B232, 'Per provincie'!C$2:C$343, 'Per provincie'!F$2:F$343)</f>
        <v>5</v>
      </c>
      <c r="G232" s="22">
        <v>4.5273725490196082</v>
      </c>
      <c r="H232" s="7">
        <v>8.764705882352942</v>
      </c>
      <c r="I232" s="7">
        <v>8.0588235294117645</v>
      </c>
      <c r="J232" s="7">
        <v>2.9066666666666667</v>
      </c>
      <c r="K232" s="7">
        <v>0</v>
      </c>
      <c r="L232">
        <v>25</v>
      </c>
      <c r="M232" s="7"/>
      <c r="N232" s="20">
        <v>0.08</v>
      </c>
      <c r="O232" s="20">
        <v>0.36</v>
      </c>
      <c r="P232" s="20">
        <v>0.12</v>
      </c>
      <c r="Q232" s="20">
        <v>0.04</v>
      </c>
      <c r="R232" s="20">
        <v>1</v>
      </c>
      <c r="S232" s="20">
        <v>0</v>
      </c>
      <c r="T232" s="20">
        <v>0</v>
      </c>
      <c r="U232" t="s">
        <v>304</v>
      </c>
      <c r="V232" t="s">
        <v>79</v>
      </c>
    </row>
    <row r="233" spans="1:22">
      <c r="A233">
        <v>232</v>
      </c>
      <c r="B233" t="s">
        <v>305</v>
      </c>
      <c r="C233" t="s">
        <v>120</v>
      </c>
      <c r="D233" s="8">
        <f>_xlfn.XLOOKUP($B233, 'Per provincie'!C$2:C$343, 'Per provincie'!D$2:D$343)</f>
        <v>0</v>
      </c>
      <c r="E233" s="23">
        <v>225</v>
      </c>
      <c r="F233" s="8">
        <f>_xlfn.XLOOKUP($B233, 'Per provincie'!C$2:C$343, 'Per provincie'!F$2:F$343)</f>
        <v>12</v>
      </c>
      <c r="G233" s="22">
        <v>2.6619607843137256</v>
      </c>
      <c r="H233" s="7">
        <v>4.0882352941176467</v>
      </c>
      <c r="I233" s="7">
        <v>5.0882352941176467</v>
      </c>
      <c r="J233" s="7">
        <v>2.0666666666666669</v>
      </c>
      <c r="K233" s="7">
        <v>0</v>
      </c>
      <c r="L233">
        <v>10</v>
      </c>
      <c r="M233" s="7"/>
      <c r="N233" s="20">
        <v>0</v>
      </c>
      <c r="O233" s="20">
        <v>0.2</v>
      </c>
      <c r="P233" s="20">
        <v>0.1</v>
      </c>
      <c r="Q233" s="20">
        <v>0</v>
      </c>
      <c r="R233" s="20">
        <v>1</v>
      </c>
      <c r="S233" s="20">
        <v>0</v>
      </c>
      <c r="T233" s="20">
        <v>0</v>
      </c>
      <c r="U233" t="s">
        <v>305</v>
      </c>
      <c r="V233" t="s">
        <v>120</v>
      </c>
    </row>
    <row r="234" spans="1:22">
      <c r="A234">
        <v>233</v>
      </c>
      <c r="B234" t="s">
        <v>306</v>
      </c>
      <c r="C234" t="s">
        <v>72</v>
      </c>
      <c r="D234" s="8">
        <f>_xlfn.XLOOKUP($B234, 'Per provincie'!C$2:C$343, 'Per provincie'!D$2:D$343)</f>
        <v>0</v>
      </c>
      <c r="E234" s="23">
        <v>311</v>
      </c>
      <c r="F234" s="8">
        <f>_xlfn.XLOOKUP($B234, 'Per provincie'!C$2:C$343, 'Per provincie'!F$2:F$343)</f>
        <v>44</v>
      </c>
      <c r="G234" s="22">
        <v>1.4882352941176471</v>
      </c>
      <c r="H234" s="7">
        <v>1.0588235294117647</v>
      </c>
      <c r="I234" s="7">
        <v>2.3823529411764706</v>
      </c>
      <c r="J234" s="7">
        <v>2</v>
      </c>
      <c r="K234" s="7">
        <v>0</v>
      </c>
      <c r="L234">
        <v>9</v>
      </c>
      <c r="M234" s="7"/>
      <c r="N234" s="20">
        <v>0</v>
      </c>
      <c r="O234" s="20">
        <v>0.22222222222222221</v>
      </c>
      <c r="P234" s="20">
        <v>0.1111111111111111</v>
      </c>
      <c r="Q234" s="20">
        <v>0</v>
      </c>
      <c r="R234" s="20">
        <v>0.88888888888888884</v>
      </c>
      <c r="S234" s="20">
        <v>0</v>
      </c>
      <c r="T234" s="20">
        <v>0</v>
      </c>
      <c r="U234" t="s">
        <v>306</v>
      </c>
      <c r="V234" t="s">
        <v>72</v>
      </c>
    </row>
    <row r="235" spans="1:22">
      <c r="A235">
        <v>234</v>
      </c>
      <c r="B235" t="s">
        <v>307</v>
      </c>
      <c r="C235" t="s">
        <v>87</v>
      </c>
      <c r="D235" s="8">
        <f>_xlfn.XLOOKUP($B235, 'Per provincie'!C$2:C$343, 'Per provincie'!D$2:D$343)</f>
        <v>0</v>
      </c>
      <c r="E235" s="23">
        <v>83</v>
      </c>
      <c r="F235" s="8">
        <f>_xlfn.XLOOKUP($B235, 'Per provincie'!C$2:C$343, 'Per provincie'!F$2:F$343)</f>
        <v>8</v>
      </c>
      <c r="G235" s="22">
        <v>4.12156862745098</v>
      </c>
      <c r="H235" s="7">
        <v>6.6764705882352935</v>
      </c>
      <c r="I235" s="7">
        <v>3.2647058823529411</v>
      </c>
      <c r="J235" s="7">
        <v>5.333333333333333</v>
      </c>
      <c r="K235" s="7">
        <v>0</v>
      </c>
      <c r="L235">
        <v>2</v>
      </c>
      <c r="M235" s="7"/>
      <c r="N235" s="20">
        <v>0</v>
      </c>
      <c r="O235" s="20">
        <v>1</v>
      </c>
      <c r="P235" s="20">
        <v>1</v>
      </c>
      <c r="Q235" s="20">
        <v>0</v>
      </c>
      <c r="R235" s="20">
        <v>1</v>
      </c>
      <c r="S235" s="20">
        <v>0</v>
      </c>
      <c r="T235" s="20">
        <v>0</v>
      </c>
      <c r="U235" t="s">
        <v>307</v>
      </c>
      <c r="V235" t="s">
        <v>87</v>
      </c>
    </row>
    <row r="236" spans="1:22">
      <c r="A236">
        <v>235</v>
      </c>
      <c r="B236" t="s">
        <v>308</v>
      </c>
      <c r="C236" t="s">
        <v>66</v>
      </c>
      <c r="D236" s="8">
        <f>_xlfn.XLOOKUP($B236, 'Per provincie'!C$2:C$343, 'Per provincie'!D$2:D$343)</f>
        <v>0</v>
      </c>
      <c r="E236" s="23">
        <v>157</v>
      </c>
      <c r="F236" s="8">
        <f>_xlfn.XLOOKUP($B236, 'Per provincie'!C$2:C$343, 'Per provincie'!F$2:F$343)</f>
        <v>13</v>
      </c>
      <c r="G236" s="22">
        <v>3.4156862745098038</v>
      </c>
      <c r="H236" s="7">
        <v>6.1764705882352944</v>
      </c>
      <c r="I236" s="7">
        <v>5.2352941176470589</v>
      </c>
      <c r="J236" s="7">
        <v>1.3333333333333333</v>
      </c>
      <c r="K236" s="7">
        <v>3</v>
      </c>
      <c r="L236">
        <v>6</v>
      </c>
      <c r="M236" s="7"/>
      <c r="N236" s="20">
        <v>0.16666666666666666</v>
      </c>
      <c r="O236" s="20">
        <v>0</v>
      </c>
      <c r="P236" s="20">
        <v>0</v>
      </c>
      <c r="Q236" s="20">
        <v>0</v>
      </c>
      <c r="R236" s="20">
        <v>1</v>
      </c>
      <c r="S236" s="20">
        <v>0</v>
      </c>
      <c r="T236" s="20">
        <v>0.16666666666666666</v>
      </c>
      <c r="U236" t="s">
        <v>308</v>
      </c>
      <c r="V236" t="s">
        <v>66</v>
      </c>
    </row>
    <row r="237" spans="1:22">
      <c r="A237">
        <v>236</v>
      </c>
      <c r="B237" t="s">
        <v>309</v>
      </c>
      <c r="C237" t="s">
        <v>72</v>
      </c>
      <c r="D237" s="8">
        <f>_xlfn.XLOOKUP($B237, 'Per provincie'!C$2:C$343, 'Per provincie'!D$2:D$343)</f>
        <v>0</v>
      </c>
      <c r="E237" s="23">
        <v>126</v>
      </c>
      <c r="F237" s="8">
        <f>_xlfn.XLOOKUP($B237, 'Per provincie'!C$2:C$343, 'Per provincie'!F$2:F$343)</f>
        <v>16</v>
      </c>
      <c r="G237" s="22">
        <v>3.7133333333333334</v>
      </c>
      <c r="H237" s="7">
        <v>6.8529411764705888</v>
      </c>
      <c r="I237" s="7">
        <v>5.6470588235294112</v>
      </c>
      <c r="J237" s="7">
        <v>3.0333333333333332</v>
      </c>
      <c r="K237" s="7">
        <v>0</v>
      </c>
      <c r="L237">
        <v>20</v>
      </c>
      <c r="M237" s="7"/>
      <c r="N237" s="20">
        <v>0.05</v>
      </c>
      <c r="O237" s="20">
        <v>0.45</v>
      </c>
      <c r="P237" s="20">
        <v>0.1</v>
      </c>
      <c r="Q237" s="20">
        <v>0.05</v>
      </c>
      <c r="R237" s="20">
        <v>0.95</v>
      </c>
      <c r="S237" s="20">
        <v>0</v>
      </c>
      <c r="T237" s="20">
        <v>0</v>
      </c>
      <c r="U237" t="s">
        <v>309</v>
      </c>
      <c r="V237" t="s">
        <v>72</v>
      </c>
    </row>
    <row r="238" spans="1:22">
      <c r="A238">
        <v>237</v>
      </c>
      <c r="B238" t="s">
        <v>310</v>
      </c>
      <c r="C238" t="s">
        <v>87</v>
      </c>
      <c r="D238" s="8">
        <f>_xlfn.XLOOKUP($B238, 'Per provincie'!C$2:C$343, 'Per provincie'!D$2:D$343)</f>
        <v>0</v>
      </c>
      <c r="E238" s="23">
        <v>47</v>
      </c>
      <c r="F238" s="8">
        <f>_xlfn.XLOOKUP($B238, 'Per provincie'!C$2:C$343, 'Per provincie'!F$2:F$343)</f>
        <v>3</v>
      </c>
      <c r="G238" s="22">
        <v>4.5498599439775917</v>
      </c>
      <c r="H238" s="7">
        <v>9.117647058823529</v>
      </c>
      <c r="I238" s="7">
        <v>8.4411764705882355</v>
      </c>
      <c r="J238" s="7">
        <v>2.0952380952380953</v>
      </c>
      <c r="K238" s="7">
        <v>1</v>
      </c>
      <c r="L238">
        <v>14</v>
      </c>
      <c r="M238" s="7"/>
      <c r="N238" s="20">
        <v>7.1428571428571425E-2</v>
      </c>
      <c r="O238" s="20">
        <v>0.14285714285714285</v>
      </c>
      <c r="P238" s="20">
        <v>7.1428571428571425E-2</v>
      </c>
      <c r="Q238" s="20">
        <v>0</v>
      </c>
      <c r="R238" s="20">
        <v>1</v>
      </c>
      <c r="S238" s="20">
        <v>0</v>
      </c>
      <c r="T238" s="20">
        <v>0</v>
      </c>
      <c r="U238" t="s">
        <v>310</v>
      </c>
      <c r="V238" t="s">
        <v>87</v>
      </c>
    </row>
    <row r="239" spans="1:22">
      <c r="A239">
        <v>238</v>
      </c>
      <c r="B239" t="s">
        <v>311</v>
      </c>
      <c r="C239" t="s">
        <v>64</v>
      </c>
      <c r="D239" s="8">
        <f>_xlfn.XLOOKUP($B239, 'Per provincie'!C$2:C$343, 'Per provincie'!D$2:D$343)</f>
        <v>0</v>
      </c>
      <c r="E239" s="23">
        <v>161</v>
      </c>
      <c r="F239" s="8">
        <f>_xlfn.XLOOKUP($B239, 'Per provincie'!C$2:C$343, 'Per provincie'!F$2:F$343)</f>
        <v>24</v>
      </c>
      <c r="G239" s="22">
        <v>3.3470588235294119</v>
      </c>
      <c r="H239" s="7">
        <v>5.735294117647058</v>
      </c>
      <c r="I239" s="7">
        <v>5</v>
      </c>
      <c r="J239" s="7">
        <v>3</v>
      </c>
      <c r="K239" s="7">
        <v>0</v>
      </c>
      <c r="L239">
        <v>20</v>
      </c>
      <c r="M239" s="7"/>
      <c r="N239" s="20">
        <v>0</v>
      </c>
      <c r="O239" s="20">
        <v>0.45</v>
      </c>
      <c r="P239" s="20">
        <v>0.25</v>
      </c>
      <c r="Q239" s="20">
        <v>0.1</v>
      </c>
      <c r="R239" s="20">
        <v>0.95</v>
      </c>
      <c r="S239" s="20">
        <v>0</v>
      </c>
      <c r="T239" s="20">
        <v>0</v>
      </c>
      <c r="U239" t="s">
        <v>311</v>
      </c>
      <c r="V239" t="s">
        <v>64</v>
      </c>
    </row>
    <row r="240" spans="1:22">
      <c r="A240">
        <v>239</v>
      </c>
      <c r="B240" t="s">
        <v>312</v>
      </c>
      <c r="C240" t="s">
        <v>79</v>
      </c>
      <c r="D240" s="8">
        <f>_xlfn.XLOOKUP($B240, 'Per provincie'!C$2:C$343, 'Per provincie'!D$2:D$343)</f>
        <v>0</v>
      </c>
      <c r="E240" s="23">
        <v>135</v>
      </c>
      <c r="F240" s="8">
        <f>_xlfn.XLOOKUP($B240, 'Per provincie'!C$2:C$343, 'Per provincie'!F$2:F$343)</f>
        <v>15</v>
      </c>
      <c r="G240" s="22">
        <v>3.6349019607843136</v>
      </c>
      <c r="H240" s="7">
        <v>7.617647058823529</v>
      </c>
      <c r="I240" s="7">
        <v>6.3235294117647056</v>
      </c>
      <c r="J240" s="7">
        <v>1.8666666666666665</v>
      </c>
      <c r="K240" s="7">
        <v>0.5</v>
      </c>
      <c r="L240">
        <v>20</v>
      </c>
      <c r="M240" s="7"/>
      <c r="N240" s="20">
        <v>0</v>
      </c>
      <c r="O240" s="20">
        <v>0.15</v>
      </c>
      <c r="P240" s="20">
        <v>0.05</v>
      </c>
      <c r="Q240" s="20">
        <v>0.1</v>
      </c>
      <c r="R240" s="20">
        <v>0.95</v>
      </c>
      <c r="S240" s="20">
        <v>0</v>
      </c>
      <c r="T240" s="20">
        <v>0</v>
      </c>
      <c r="U240" t="s">
        <v>312</v>
      </c>
      <c r="V240" t="s">
        <v>79</v>
      </c>
    </row>
    <row r="241" spans="1:22">
      <c r="A241">
        <v>240</v>
      </c>
      <c r="B241" t="s">
        <v>313</v>
      </c>
      <c r="C241" t="s">
        <v>64</v>
      </c>
      <c r="D241" s="8">
        <f>_xlfn.XLOOKUP($B241, 'Per provincie'!C$2:C$343, 'Per provincie'!D$2:D$343)</f>
        <v>0</v>
      </c>
      <c r="E241" s="23">
        <v>117</v>
      </c>
      <c r="F241" s="8">
        <f>_xlfn.XLOOKUP($B241, 'Per provincie'!C$2:C$343, 'Per provincie'!F$2:F$343)</f>
        <v>13</v>
      </c>
      <c r="G241" s="22">
        <v>3.803267973856209</v>
      </c>
      <c r="H241" s="7">
        <v>6.0294117647058822</v>
      </c>
      <c r="I241" s="7">
        <v>7.7647058823529411</v>
      </c>
      <c r="J241" s="7">
        <v>2.6111111111111112</v>
      </c>
      <c r="K241" s="7">
        <v>0</v>
      </c>
      <c r="L241">
        <v>36</v>
      </c>
      <c r="M241" s="7"/>
      <c r="N241" s="20">
        <v>2.7777777777777776E-2</v>
      </c>
      <c r="O241" s="20">
        <v>0.30555555555555558</v>
      </c>
      <c r="P241" s="20">
        <v>0.1111111111111111</v>
      </c>
      <c r="Q241" s="20">
        <v>0.1388888888888889</v>
      </c>
      <c r="R241" s="20">
        <v>1</v>
      </c>
      <c r="S241" s="20">
        <v>0</v>
      </c>
      <c r="T241" s="20">
        <v>0</v>
      </c>
      <c r="U241" t="s">
        <v>313</v>
      </c>
      <c r="V241" t="s">
        <v>64</v>
      </c>
    </row>
    <row r="242" spans="1:22">
      <c r="A242">
        <v>241</v>
      </c>
      <c r="B242" t="s">
        <v>314</v>
      </c>
      <c r="C242" t="s">
        <v>99</v>
      </c>
      <c r="D242" s="8">
        <f>_xlfn.XLOOKUP($B242, 'Per provincie'!C$2:C$343, 'Per provincie'!D$2:D$343)</f>
        <v>0</v>
      </c>
      <c r="E242" s="23">
        <v>253</v>
      </c>
      <c r="F242" s="8">
        <f>_xlfn.XLOOKUP($B242, 'Per provincie'!C$2:C$343, 'Per provincie'!F$2:F$343)</f>
        <v>16</v>
      </c>
      <c r="G242" s="22">
        <v>2.2957983193277309</v>
      </c>
      <c r="H242" s="7">
        <v>2.5882352941176472</v>
      </c>
      <c r="I242" s="7">
        <v>3.1764705882352939</v>
      </c>
      <c r="J242" s="7">
        <v>2.8571428571428572</v>
      </c>
      <c r="K242" s="7">
        <v>0</v>
      </c>
      <c r="L242">
        <v>7</v>
      </c>
      <c r="M242" s="7"/>
      <c r="N242" s="20">
        <v>0</v>
      </c>
      <c r="O242" s="20">
        <v>0.42857142857142855</v>
      </c>
      <c r="P242" s="20">
        <v>0.14285714285714285</v>
      </c>
      <c r="Q242" s="20">
        <v>0</v>
      </c>
      <c r="R242" s="20">
        <v>1</v>
      </c>
      <c r="S242" s="20">
        <v>0</v>
      </c>
      <c r="T242" s="20">
        <v>0</v>
      </c>
      <c r="U242" t="s">
        <v>314</v>
      </c>
      <c r="V242" t="s">
        <v>99</v>
      </c>
    </row>
    <row r="243" spans="1:22">
      <c r="A243">
        <v>242</v>
      </c>
      <c r="B243" t="s">
        <v>315</v>
      </c>
      <c r="C243" t="s">
        <v>99</v>
      </c>
      <c r="D243" s="8" t="str">
        <f>_xlfn.XLOOKUP($B243, 'Per provincie'!C$2:C$343, 'Per provincie'!D$2:D$343)</f>
        <v>Veel toiletten per km2 én bezoeker, meer dan een derde rolstoeltoegankelijk maar geen structureel toiletbeleid</v>
      </c>
      <c r="E243" s="23">
        <v>45</v>
      </c>
      <c r="F243" s="8">
        <f>_xlfn.XLOOKUP($B243, 'Per provincie'!C$2:C$343, 'Per provincie'!F$2:F$343)</f>
        <v>1</v>
      </c>
      <c r="G243" s="22">
        <v>4.5503743315508025</v>
      </c>
      <c r="H243" s="7">
        <v>8.4705882352941178</v>
      </c>
      <c r="I243" s="7">
        <v>9.117647058823529</v>
      </c>
      <c r="J243" s="7">
        <v>2.5818181818181816</v>
      </c>
      <c r="K243" s="7">
        <v>0</v>
      </c>
      <c r="L243">
        <v>55</v>
      </c>
      <c r="M243" s="7"/>
      <c r="N243" s="20">
        <v>1.8181818181818181E-2</v>
      </c>
      <c r="O243" s="20">
        <v>0.34545454545454546</v>
      </c>
      <c r="P243" s="20">
        <v>0.16363636363636364</v>
      </c>
      <c r="Q243" s="20">
        <v>1.8181818181818181E-2</v>
      </c>
      <c r="R243" s="20">
        <v>0.98181818181818181</v>
      </c>
      <c r="S243" s="20">
        <v>0</v>
      </c>
      <c r="T243" s="20">
        <v>1.8181818181818181E-2</v>
      </c>
      <c r="U243" t="s">
        <v>315</v>
      </c>
      <c r="V243" t="s">
        <v>99</v>
      </c>
    </row>
    <row r="244" spans="1:22">
      <c r="A244">
        <v>243</v>
      </c>
      <c r="B244" t="s">
        <v>316</v>
      </c>
      <c r="C244" t="s">
        <v>66</v>
      </c>
      <c r="D244" s="8" t="str">
        <f>_xlfn.XLOOKUP($B244, 'Per provincie'!C$2:C$343, 'Per provincie'!D$2:D$343)</f>
        <v>Ondanks bezuinigingen op toiletbeleid is er in ieder geval beleid dat ruime steun geniet in de gemeenteraad.</v>
      </c>
      <c r="E244" s="23">
        <v>26</v>
      </c>
      <c r="F244" s="8">
        <f>_xlfn.XLOOKUP($B244, 'Per provincie'!C$2:C$343, 'Per provincie'!F$2:F$343)</f>
        <v>3</v>
      </c>
      <c r="G244" s="22">
        <v>4.8182829888712249</v>
      </c>
      <c r="H244" s="7">
        <v>6.8235294117647065</v>
      </c>
      <c r="I244" s="7">
        <v>5.9705882352941178</v>
      </c>
      <c r="J244" s="7">
        <v>2.6486486486486487</v>
      </c>
      <c r="K244" s="7">
        <v>6</v>
      </c>
      <c r="L244">
        <v>37</v>
      </c>
      <c r="M244" s="7"/>
      <c r="N244" s="20">
        <v>0.13513513513513514</v>
      </c>
      <c r="O244" s="20">
        <v>0.29729729729729731</v>
      </c>
      <c r="P244" s="20">
        <v>0.21621621621621623</v>
      </c>
      <c r="Q244" s="20">
        <v>5.4054054054054057E-2</v>
      </c>
      <c r="R244" s="20">
        <v>0.97297297297297303</v>
      </c>
      <c r="S244" s="20">
        <v>0</v>
      </c>
      <c r="T244" s="20">
        <v>8.1081081081081086E-2</v>
      </c>
      <c r="U244" t="s">
        <v>316</v>
      </c>
      <c r="V244" t="s">
        <v>66</v>
      </c>
    </row>
    <row r="245" spans="1:22">
      <c r="A245">
        <v>244</v>
      </c>
      <c r="B245" t="s">
        <v>317</v>
      </c>
      <c r="C245" t="s">
        <v>64</v>
      </c>
      <c r="D245" s="8" t="str">
        <f>_xlfn.XLOOKUP($B245, 'Per provincie'!C$2:C$343, 'Per provincie'!D$2:D$343)</f>
        <v>Ondanks structurele aandacht van de gemeente is het aantal toiletten relatief laag voor het aantal inwoners en verblijfstoeristen in de stad.</v>
      </c>
      <c r="E245" s="23">
        <v>85</v>
      </c>
      <c r="F245" s="8">
        <f>_xlfn.XLOOKUP($B245, 'Per provincie'!C$2:C$343, 'Per provincie'!F$2:F$343)</f>
        <v>8</v>
      </c>
      <c r="G245" s="22">
        <v>4.1019892014776929</v>
      </c>
      <c r="H245" s="7">
        <v>5.0882352941176467</v>
      </c>
      <c r="I245" s="7">
        <v>2.7647058823529411</v>
      </c>
      <c r="J245" s="7">
        <v>2.3285024154589373</v>
      </c>
      <c r="K245" s="7">
        <v>8</v>
      </c>
      <c r="L245">
        <v>207</v>
      </c>
      <c r="M245" s="7"/>
      <c r="N245" s="20">
        <v>8.6956521739130432E-2</v>
      </c>
      <c r="O245" s="20">
        <v>0.2560386473429952</v>
      </c>
      <c r="P245" s="20">
        <v>0.10144927536231885</v>
      </c>
      <c r="Q245" s="20">
        <v>4.3478260869565216E-2</v>
      </c>
      <c r="R245" s="20">
        <v>0.94202898550724634</v>
      </c>
      <c r="S245" s="20">
        <v>1.4492753623188406E-2</v>
      </c>
      <c r="T245" s="20">
        <v>5.3140096618357488E-2</v>
      </c>
      <c r="U245" t="s">
        <v>317</v>
      </c>
      <c r="V245" t="s">
        <v>64</v>
      </c>
    </row>
    <row r="246" spans="1:22">
      <c r="A246">
        <v>245</v>
      </c>
      <c r="B246" t="s">
        <v>318</v>
      </c>
      <c r="C246" t="s">
        <v>72</v>
      </c>
      <c r="D246" s="8" t="str">
        <f>_xlfn.XLOOKUP($B246, 'Per provincie'!C$2:C$343, 'Per provincie'!D$2:D$343)</f>
        <v>Rozendaal heeft al jaren geen enkel openbaar toilet en stelt ook het toilet in het gemeentehuis niet open.</v>
      </c>
      <c r="E246" s="23">
        <v>340</v>
      </c>
      <c r="F246" s="8">
        <f>_xlfn.XLOOKUP($B246, 'Per provincie'!C$2:C$343, 'Per provincie'!F$2:F$343)</f>
        <v>51</v>
      </c>
      <c r="G246" s="22">
        <v>1.1764705882352941E-2</v>
      </c>
      <c r="H246" s="7">
        <v>2.9411764705882353E-2</v>
      </c>
      <c r="I246" s="7">
        <v>2.9411764705882353E-2</v>
      </c>
      <c r="J246" s="7">
        <v>0</v>
      </c>
      <c r="K246" s="7">
        <v>0</v>
      </c>
      <c r="L246">
        <v>0</v>
      </c>
      <c r="M246" s="7"/>
      <c r="N246" s="20">
        <v>0</v>
      </c>
      <c r="O246" s="20">
        <v>0</v>
      </c>
      <c r="P246" s="20">
        <v>0</v>
      </c>
      <c r="Q246" s="20">
        <v>0</v>
      </c>
      <c r="R246" s="20">
        <v>0</v>
      </c>
      <c r="S246" s="20">
        <v>0</v>
      </c>
      <c r="T246" s="20">
        <v>0</v>
      </c>
      <c r="U246" t="s">
        <v>318</v>
      </c>
      <c r="V246" t="s">
        <v>72</v>
      </c>
    </row>
    <row r="247" spans="1:22">
      <c r="A247">
        <v>246</v>
      </c>
      <c r="B247" t="s">
        <v>319</v>
      </c>
      <c r="C247" t="s">
        <v>66</v>
      </c>
      <c r="D247" s="8">
        <f>_xlfn.XLOOKUP($B247, 'Per provincie'!C$2:C$343, 'Per provincie'!D$2:D$343)</f>
        <v>0</v>
      </c>
      <c r="E247" s="23">
        <v>313</v>
      </c>
      <c r="F247" s="8">
        <f>_xlfn.XLOOKUP($B247, 'Per provincie'!C$2:C$343, 'Per provincie'!F$2:F$343)</f>
        <v>41</v>
      </c>
      <c r="G247" s="22">
        <v>1.4555555555555557</v>
      </c>
      <c r="H247" s="7">
        <v>0.97058823529411764</v>
      </c>
      <c r="I247" s="7">
        <v>0.52941176470588236</v>
      </c>
      <c r="J247" s="7">
        <v>2.8888888888888888</v>
      </c>
      <c r="K247" s="7">
        <v>0</v>
      </c>
      <c r="L247">
        <v>3</v>
      </c>
      <c r="M247" s="7"/>
      <c r="N247" s="20">
        <v>0</v>
      </c>
      <c r="O247" s="20">
        <v>0.33333333333333331</v>
      </c>
      <c r="P247" s="20">
        <v>0.33333333333333331</v>
      </c>
      <c r="Q247" s="20">
        <v>0.33333333333333331</v>
      </c>
      <c r="R247" s="20">
        <v>1</v>
      </c>
      <c r="S247" s="20">
        <v>0</v>
      </c>
      <c r="T247" s="20">
        <v>0</v>
      </c>
      <c r="U247" t="s">
        <v>319</v>
      </c>
      <c r="V247" t="s">
        <v>66</v>
      </c>
    </row>
    <row r="248" spans="1:22">
      <c r="A248">
        <v>247</v>
      </c>
      <c r="B248" t="s">
        <v>320</v>
      </c>
      <c r="C248" t="s">
        <v>70</v>
      </c>
      <c r="D248" s="8">
        <f>_xlfn.XLOOKUP($B248, 'Per provincie'!C$2:C$343, 'Per provincie'!D$2:D$343)</f>
        <v>0</v>
      </c>
      <c r="E248" s="23">
        <v>169</v>
      </c>
      <c r="F248" s="8">
        <f>_xlfn.XLOOKUP($B248, 'Per provincie'!C$2:C$343, 'Per provincie'!F$2:F$343)</f>
        <v>23</v>
      </c>
      <c r="G248" s="22">
        <v>3.2309368191721135</v>
      </c>
      <c r="H248" s="7">
        <v>2.5882352941176472</v>
      </c>
      <c r="I248" s="7">
        <v>3.5294117647058827</v>
      </c>
      <c r="J248" s="7">
        <v>3.5185185185185186</v>
      </c>
      <c r="K248" s="7">
        <v>3</v>
      </c>
      <c r="L248">
        <v>18</v>
      </c>
      <c r="M248" s="7"/>
      <c r="N248" s="20">
        <v>0.16666666666666666</v>
      </c>
      <c r="O248" s="20">
        <v>0.5</v>
      </c>
      <c r="P248" s="20">
        <v>0.22222222222222221</v>
      </c>
      <c r="Q248" s="20">
        <v>0.1111111111111111</v>
      </c>
      <c r="R248" s="20">
        <v>0.94444444444444442</v>
      </c>
      <c r="S248" s="20">
        <v>0</v>
      </c>
      <c r="T248" s="20">
        <v>5.5555555555555552E-2</v>
      </c>
      <c r="U248" t="s">
        <v>320</v>
      </c>
      <c r="V248" t="s">
        <v>70</v>
      </c>
    </row>
    <row r="249" spans="1:22">
      <c r="A249">
        <v>248</v>
      </c>
      <c r="B249" t="s">
        <v>321</v>
      </c>
      <c r="C249" t="s">
        <v>72</v>
      </c>
      <c r="D249" s="8">
        <f>_xlfn.XLOOKUP($B249, 'Per provincie'!C$2:C$343, 'Per provincie'!D$2:D$343)</f>
        <v>0</v>
      </c>
      <c r="E249" s="23">
        <v>62</v>
      </c>
      <c r="F249" s="8">
        <f>_xlfn.XLOOKUP($B249, 'Per provincie'!C$2:C$343, 'Per provincie'!F$2:F$343)</f>
        <v>9</v>
      </c>
      <c r="G249" s="22">
        <v>4.341176470588235</v>
      </c>
      <c r="H249" s="7">
        <v>9.5294117647058822</v>
      </c>
      <c r="I249" s="7">
        <v>8.1764705882352935</v>
      </c>
      <c r="J249" s="7">
        <v>2</v>
      </c>
      <c r="K249" s="7">
        <v>0</v>
      </c>
      <c r="L249">
        <v>7</v>
      </c>
      <c r="M249" s="7"/>
      <c r="N249" s="20">
        <v>0</v>
      </c>
      <c r="O249" s="20">
        <v>0.14285714285714285</v>
      </c>
      <c r="P249" s="20">
        <v>0.14285714285714285</v>
      </c>
      <c r="Q249" s="20">
        <v>0.14285714285714285</v>
      </c>
      <c r="R249" s="20">
        <v>1</v>
      </c>
      <c r="S249" s="20">
        <v>0</v>
      </c>
      <c r="T249" s="20">
        <v>0</v>
      </c>
      <c r="U249" t="s">
        <v>321</v>
      </c>
      <c r="V249" t="s">
        <v>72</v>
      </c>
    </row>
    <row r="250" spans="1:22">
      <c r="A250">
        <v>249</v>
      </c>
      <c r="B250" t="s">
        <v>322</v>
      </c>
      <c r="C250" t="s">
        <v>64</v>
      </c>
      <c r="D250" s="8">
        <f>_xlfn.XLOOKUP($B250, 'Per provincie'!C$2:C$343, 'Per provincie'!D$2:D$343)</f>
        <v>0</v>
      </c>
      <c r="E250" s="23">
        <v>204</v>
      </c>
      <c r="F250" s="8">
        <f>_xlfn.XLOOKUP($B250, 'Per provincie'!C$2:C$343, 'Per provincie'!F$2:F$343)</f>
        <v>34</v>
      </c>
      <c r="G250" s="22">
        <v>2.8204481792717093</v>
      </c>
      <c r="H250" s="7">
        <v>4.6470588235294121</v>
      </c>
      <c r="I250" s="7">
        <v>1.7647058823529413</v>
      </c>
      <c r="J250" s="7">
        <v>2.0952380952380953</v>
      </c>
      <c r="K250" s="7">
        <v>3.5</v>
      </c>
      <c r="L250">
        <v>21</v>
      </c>
      <c r="M250" s="7"/>
      <c r="N250" s="20">
        <v>0</v>
      </c>
      <c r="O250" s="20">
        <v>0.19047619047619047</v>
      </c>
      <c r="P250" s="20">
        <v>0.19047619047619047</v>
      </c>
      <c r="Q250" s="20">
        <v>9.5238095238095233E-2</v>
      </c>
      <c r="R250" s="20">
        <v>0.95238095238095233</v>
      </c>
      <c r="S250" s="20">
        <v>0</v>
      </c>
      <c r="T250" s="20">
        <v>0</v>
      </c>
      <c r="U250" t="s">
        <v>322</v>
      </c>
      <c r="V250" t="s">
        <v>64</v>
      </c>
    </row>
    <row r="251" spans="1:22">
      <c r="A251">
        <v>250</v>
      </c>
      <c r="B251" t="s">
        <v>323</v>
      </c>
      <c r="C251" t="s">
        <v>74</v>
      </c>
      <c r="D251" s="8" t="str">
        <f>_xlfn.XLOOKUP($B251, 'Per provincie'!C$2:C$343, 'Per provincie'!D$2:D$343)</f>
        <v>Kleine kustgemeente met veel toiletten per persoon en per km2, ondanks grote aantal toeristen. Behoort tot de best scorende op openbare toiletten en toegankelijkheid in Nederland</v>
      </c>
      <c r="E251" s="23">
        <v>4</v>
      </c>
      <c r="F251" s="8">
        <f>_xlfn.XLOOKUP($B251, 'Per provincie'!C$2:C$343, 'Per provincie'!F$2:F$343)</f>
        <v>2</v>
      </c>
      <c r="G251" s="22">
        <v>5.6205128205128201</v>
      </c>
      <c r="H251" s="7">
        <v>10</v>
      </c>
      <c r="I251" s="7">
        <v>10</v>
      </c>
      <c r="J251" s="7">
        <v>4.0512820512820511</v>
      </c>
      <c r="K251" s="7">
        <v>0</v>
      </c>
      <c r="L251">
        <v>13</v>
      </c>
      <c r="M251" s="7"/>
      <c r="N251" s="20">
        <v>0.23076923076923078</v>
      </c>
      <c r="O251" s="20">
        <v>0.53846153846153844</v>
      </c>
      <c r="P251" s="20">
        <v>0.38461538461538464</v>
      </c>
      <c r="Q251" s="20">
        <v>0</v>
      </c>
      <c r="R251" s="20">
        <v>0.92307692307692313</v>
      </c>
      <c r="S251" s="20">
        <v>0</v>
      </c>
      <c r="T251" s="20">
        <v>0</v>
      </c>
      <c r="U251" t="s">
        <v>323</v>
      </c>
      <c r="V251" t="s">
        <v>74</v>
      </c>
    </row>
    <row r="252" spans="1:22">
      <c r="A252">
        <v>251</v>
      </c>
      <c r="B252" t="s">
        <v>324</v>
      </c>
      <c r="C252" t="s">
        <v>120</v>
      </c>
      <c r="D252" s="8">
        <f>_xlfn.XLOOKUP($B252, 'Per provincie'!C$2:C$343, 'Per provincie'!D$2:D$343)</f>
        <v>0</v>
      </c>
      <c r="E252" s="23">
        <v>41</v>
      </c>
      <c r="F252" s="8">
        <f>_xlfn.XLOOKUP($B252, 'Per provincie'!C$2:C$343, 'Per provincie'!F$2:F$343)</f>
        <v>5</v>
      </c>
      <c r="G252" s="22">
        <v>4.6081950729009549</v>
      </c>
      <c r="H252" s="7">
        <v>7.8529411764705879</v>
      </c>
      <c r="I252" s="7">
        <v>9</v>
      </c>
      <c r="J252" s="7">
        <v>3.0940170940170941</v>
      </c>
      <c r="K252" s="7">
        <v>0</v>
      </c>
      <c r="L252">
        <v>39</v>
      </c>
      <c r="M252" s="7"/>
      <c r="N252" s="20">
        <v>0.33333333333333331</v>
      </c>
      <c r="O252" s="20">
        <v>0.23076923076923078</v>
      </c>
      <c r="P252" s="20">
        <v>0</v>
      </c>
      <c r="Q252" s="20">
        <v>5.128205128205128E-2</v>
      </c>
      <c r="R252" s="20">
        <v>0.94871794871794868</v>
      </c>
      <c r="S252" s="20">
        <v>0</v>
      </c>
      <c r="T252" s="20">
        <v>2.564102564102564E-2</v>
      </c>
      <c r="U252" t="s">
        <v>324</v>
      </c>
      <c r="V252" t="s">
        <v>120</v>
      </c>
    </row>
    <row r="253" spans="1:22">
      <c r="A253">
        <v>252</v>
      </c>
      <c r="B253" t="s">
        <v>325</v>
      </c>
      <c r="C253" t="s">
        <v>99</v>
      </c>
      <c r="D253" s="8" t="str">
        <f>_xlfn.XLOOKUP($B253, 'Per provincie'!C$2:C$343, 'Per provincie'!D$2:D$343)</f>
        <v>Veel toegankelijke toiletten én babyverschoontafels</v>
      </c>
      <c r="E253" s="23">
        <v>81</v>
      </c>
      <c r="F253" s="8">
        <f>_xlfn.XLOOKUP($B253, 'Per provincie'!C$2:C$343, 'Per provincie'!F$2:F$343)</f>
        <v>3</v>
      </c>
      <c r="G253" s="22">
        <v>4.1321568627450986</v>
      </c>
      <c r="H253" s="7">
        <v>8.735294117647058</v>
      </c>
      <c r="I253" s="7">
        <v>6.0588235294117645</v>
      </c>
      <c r="J253" s="7">
        <v>2.9333333333333336</v>
      </c>
      <c r="K253" s="7">
        <v>0</v>
      </c>
      <c r="L253">
        <v>5</v>
      </c>
      <c r="M253" s="7"/>
      <c r="N253" s="20">
        <v>0</v>
      </c>
      <c r="O253" s="20">
        <v>0.4</v>
      </c>
      <c r="P253" s="20">
        <v>0.4</v>
      </c>
      <c r="Q253" s="20">
        <v>0</v>
      </c>
      <c r="R253" s="20">
        <v>1</v>
      </c>
      <c r="S253" s="20">
        <v>0</v>
      </c>
      <c r="T253" s="20">
        <v>0</v>
      </c>
      <c r="U253" t="s">
        <v>325</v>
      </c>
      <c r="V253" t="s">
        <v>99</v>
      </c>
    </row>
    <row r="254" spans="1:22">
      <c r="A254">
        <v>253</v>
      </c>
      <c r="B254" t="s">
        <v>326</v>
      </c>
      <c r="C254" t="s">
        <v>66</v>
      </c>
      <c r="D254" s="8">
        <f>_xlfn.XLOOKUP($B254, 'Per provincie'!C$2:C$343, 'Per provincie'!D$2:D$343)</f>
        <v>0</v>
      </c>
      <c r="E254" s="23">
        <v>336</v>
      </c>
      <c r="F254" s="8">
        <f>_xlfn.XLOOKUP($B254, 'Per provincie'!C$2:C$343, 'Per provincie'!F$2:F$343)</f>
        <v>54</v>
      </c>
      <c r="G254" s="22">
        <v>0.59803921568627449</v>
      </c>
      <c r="H254" s="7">
        <v>0.20588235294117646</v>
      </c>
      <c r="I254" s="7">
        <v>0.11764705882352941</v>
      </c>
      <c r="J254" s="7">
        <v>1.3333333333333333</v>
      </c>
      <c r="K254" s="7">
        <v>0</v>
      </c>
      <c r="L254">
        <v>2</v>
      </c>
      <c r="M254" s="7"/>
      <c r="N254" s="20">
        <v>0</v>
      </c>
      <c r="O254" s="20">
        <v>0</v>
      </c>
      <c r="P254" s="20">
        <v>0</v>
      </c>
      <c r="Q254" s="20">
        <v>0</v>
      </c>
      <c r="R254" s="20">
        <v>1</v>
      </c>
      <c r="S254" s="20">
        <v>0</v>
      </c>
      <c r="T254" s="20">
        <v>0</v>
      </c>
      <c r="U254" t="s">
        <v>326</v>
      </c>
      <c r="V254" t="s">
        <v>66</v>
      </c>
    </row>
    <row r="255" spans="1:22">
      <c r="A255">
        <v>254</v>
      </c>
      <c r="B255" t="s">
        <v>327</v>
      </c>
      <c r="C255" t="s">
        <v>99</v>
      </c>
      <c r="D255" s="8">
        <f>_xlfn.XLOOKUP($B255, 'Per provincie'!C$2:C$343, 'Per provincie'!D$2:D$343)</f>
        <v>0</v>
      </c>
      <c r="E255" s="23">
        <v>307</v>
      </c>
      <c r="F255" s="8">
        <f>_xlfn.XLOOKUP($B255, 'Per provincie'!C$2:C$343, 'Per provincie'!F$2:F$343)</f>
        <v>27</v>
      </c>
      <c r="G255" s="22">
        <v>1.5032085561497328</v>
      </c>
      <c r="H255" s="7">
        <v>0.47058823529411764</v>
      </c>
      <c r="I255" s="7">
        <v>0.5</v>
      </c>
      <c r="J255" s="7">
        <v>3.2727272727272729</v>
      </c>
      <c r="K255" s="7">
        <v>0</v>
      </c>
      <c r="L255">
        <v>11</v>
      </c>
      <c r="M255" s="7"/>
      <c r="N255" s="20">
        <v>0</v>
      </c>
      <c r="O255" s="20">
        <v>0.54545454545454541</v>
      </c>
      <c r="P255" s="20">
        <v>0.18181818181818182</v>
      </c>
      <c r="Q255" s="20">
        <v>0</v>
      </c>
      <c r="R255" s="20">
        <v>1</v>
      </c>
      <c r="S255" s="20">
        <v>0</v>
      </c>
      <c r="T255" s="20">
        <v>0</v>
      </c>
      <c r="U255" t="s">
        <v>327</v>
      </c>
      <c r="V255" t="s">
        <v>99</v>
      </c>
    </row>
    <row r="256" spans="1:22">
      <c r="A256">
        <v>255</v>
      </c>
      <c r="B256" t="s">
        <v>328</v>
      </c>
      <c r="C256" t="s">
        <v>64</v>
      </c>
      <c r="D256" s="8">
        <f>_xlfn.XLOOKUP($B256, 'Per provincie'!C$2:C$343, 'Per provincie'!D$2:D$343)</f>
        <v>0</v>
      </c>
      <c r="E256" s="23">
        <v>297</v>
      </c>
      <c r="F256" s="8">
        <f>_xlfn.XLOOKUP($B256, 'Per provincie'!C$2:C$343, 'Per provincie'!F$2:F$343)</f>
        <v>49</v>
      </c>
      <c r="G256" s="22">
        <v>1.7908496732026142</v>
      </c>
      <c r="H256" s="7">
        <v>3.7941176470588234</v>
      </c>
      <c r="I256" s="7">
        <v>1.3823529411764706</v>
      </c>
      <c r="J256" s="7">
        <v>1.8888888888888891</v>
      </c>
      <c r="K256" s="7">
        <v>0</v>
      </c>
      <c r="L256">
        <v>6</v>
      </c>
      <c r="M256" s="7"/>
      <c r="N256" s="20">
        <v>0</v>
      </c>
      <c r="O256" s="20">
        <v>0.16666666666666666</v>
      </c>
      <c r="P256" s="20">
        <v>0</v>
      </c>
      <c r="Q256" s="20">
        <v>0</v>
      </c>
      <c r="R256" s="20">
        <v>1</v>
      </c>
      <c r="S256" s="20">
        <v>0</v>
      </c>
      <c r="T256" s="20">
        <v>0</v>
      </c>
      <c r="U256" t="s">
        <v>328</v>
      </c>
      <c r="V256" t="s">
        <v>64</v>
      </c>
    </row>
    <row r="257" spans="1:22">
      <c r="A257">
        <v>256</v>
      </c>
      <c r="B257" t="s">
        <v>329</v>
      </c>
      <c r="C257" t="s">
        <v>120</v>
      </c>
      <c r="D257" s="8">
        <f>_xlfn.XLOOKUP($B257, 'Per provincie'!C$2:C$343, 'Per provincie'!D$2:D$343)</f>
        <v>0</v>
      </c>
      <c r="E257" s="23">
        <v>28</v>
      </c>
      <c r="F257" s="8">
        <f>_xlfn.XLOOKUP($B257, 'Per provincie'!C$2:C$343, 'Per provincie'!F$2:F$343)</f>
        <v>4</v>
      </c>
      <c r="G257" s="22">
        <v>4.8000000000000007</v>
      </c>
      <c r="H257" s="7">
        <v>8.735294117647058</v>
      </c>
      <c r="I257" s="7">
        <v>9.7647058823529402</v>
      </c>
      <c r="J257" s="7">
        <v>2.75</v>
      </c>
      <c r="K257" s="7">
        <v>0</v>
      </c>
      <c r="L257">
        <v>40</v>
      </c>
      <c r="M257" s="7"/>
      <c r="N257" s="20">
        <v>7.4999999999999997E-2</v>
      </c>
      <c r="O257" s="20">
        <v>0.35</v>
      </c>
      <c r="P257" s="20">
        <v>0.1</v>
      </c>
      <c r="Q257" s="20">
        <v>0</v>
      </c>
      <c r="R257" s="20">
        <v>0.95</v>
      </c>
      <c r="S257" s="20">
        <v>0</v>
      </c>
      <c r="T257" s="20">
        <v>0</v>
      </c>
      <c r="U257" t="s">
        <v>329</v>
      </c>
      <c r="V257" t="s">
        <v>120</v>
      </c>
    </row>
    <row r="258" spans="1:22">
      <c r="A258">
        <v>257</v>
      </c>
      <c r="B258" t="s">
        <v>330</v>
      </c>
      <c r="C258" t="s">
        <v>74</v>
      </c>
      <c r="D258" s="8">
        <f>_xlfn.XLOOKUP($B258, 'Per provincie'!C$2:C$343, 'Per provincie'!D$2:D$343)</f>
        <v>0</v>
      </c>
      <c r="E258" s="23">
        <v>153</v>
      </c>
      <c r="F258" s="8">
        <f>_xlfn.XLOOKUP($B258, 'Per provincie'!C$2:C$343, 'Per provincie'!F$2:F$343)</f>
        <v>17</v>
      </c>
      <c r="G258" s="22">
        <v>3.4748114630467573</v>
      </c>
      <c r="H258" s="7">
        <v>5.4411764705882346</v>
      </c>
      <c r="I258" s="7">
        <v>5.6764705882352935</v>
      </c>
      <c r="J258" s="7">
        <v>3.1282051282051282</v>
      </c>
      <c r="K258" s="7">
        <v>0</v>
      </c>
      <c r="L258">
        <v>26</v>
      </c>
      <c r="M258" s="7"/>
      <c r="N258" s="20">
        <v>0.11538461538461539</v>
      </c>
      <c r="O258" s="20">
        <v>0.42307692307692307</v>
      </c>
      <c r="P258" s="20">
        <v>0.19230769230769232</v>
      </c>
      <c r="Q258" s="20">
        <v>0.15384615384615385</v>
      </c>
      <c r="R258" s="20">
        <v>0.92307692307692313</v>
      </c>
      <c r="S258" s="20">
        <v>0</v>
      </c>
      <c r="T258" s="20">
        <v>3.8461538461538464E-2</v>
      </c>
      <c r="U258" t="s">
        <v>330</v>
      </c>
      <c r="V258" t="s">
        <v>74</v>
      </c>
    </row>
    <row r="259" spans="1:22">
      <c r="A259">
        <v>258</v>
      </c>
      <c r="B259" t="s">
        <v>331</v>
      </c>
      <c r="C259" t="s">
        <v>87</v>
      </c>
      <c r="D259" s="8" t="str">
        <f>_xlfn.XLOOKUP($B259, 'Per provincie'!C$2:C$343, 'Per provincie'!D$2:D$343)</f>
        <v>Ondernemers en de gemeenteraad willen graag een openbaar toilet in de centrale winkelstraat.</v>
      </c>
      <c r="E259" s="23">
        <v>76</v>
      </c>
      <c r="F259" s="8">
        <f>_xlfn.XLOOKUP($B259, 'Per provincie'!C$2:C$343, 'Per provincie'!F$2:F$343)</f>
        <v>5</v>
      </c>
      <c r="G259" s="22">
        <v>4.1733031674208148</v>
      </c>
      <c r="H259" s="7">
        <v>6.5882352941176467</v>
      </c>
      <c r="I259" s="7">
        <v>6.9705882352941178</v>
      </c>
      <c r="J259" s="7">
        <v>2.1538461538461537</v>
      </c>
      <c r="K259" s="7">
        <v>3</v>
      </c>
      <c r="L259">
        <v>26</v>
      </c>
      <c r="M259" s="7"/>
      <c r="N259" s="20">
        <v>0</v>
      </c>
      <c r="O259" s="20">
        <v>0.23076923076923078</v>
      </c>
      <c r="P259" s="20">
        <v>0.19230769230769232</v>
      </c>
      <c r="Q259" s="20">
        <v>3.8461538461538464E-2</v>
      </c>
      <c r="R259" s="20">
        <v>0.92307692307692313</v>
      </c>
      <c r="S259" s="20">
        <v>0</v>
      </c>
      <c r="T259" s="20">
        <v>0</v>
      </c>
      <c r="U259" t="s">
        <v>331</v>
      </c>
      <c r="V259" t="s">
        <v>87</v>
      </c>
    </row>
    <row r="260" spans="1:22">
      <c r="A260">
        <v>259</v>
      </c>
      <c r="B260" t="s">
        <v>332</v>
      </c>
      <c r="C260" t="s">
        <v>66</v>
      </c>
      <c r="D260" s="8">
        <f>_xlfn.XLOOKUP($B260, 'Per provincie'!C$2:C$343, 'Per provincie'!D$2:D$343)</f>
        <v>0</v>
      </c>
      <c r="E260" s="23">
        <v>325</v>
      </c>
      <c r="F260" s="8">
        <f>_xlfn.XLOOKUP($B260, 'Per provincie'!C$2:C$343, 'Per provincie'!F$2:F$343)</f>
        <v>49</v>
      </c>
      <c r="G260" s="22">
        <v>1.1183006535947713</v>
      </c>
      <c r="H260" s="7">
        <v>0.55882352941176472</v>
      </c>
      <c r="I260" s="7">
        <v>0.58823529411764708</v>
      </c>
      <c r="J260" s="7">
        <v>2.2222222222222223</v>
      </c>
      <c r="K260" s="7">
        <v>0</v>
      </c>
      <c r="L260">
        <v>3</v>
      </c>
      <c r="M260" s="7"/>
      <c r="N260" s="20">
        <v>0</v>
      </c>
      <c r="O260" s="20">
        <v>0.33333333333333331</v>
      </c>
      <c r="P260" s="20">
        <v>0.33333333333333331</v>
      </c>
      <c r="Q260" s="20">
        <v>0</v>
      </c>
      <c r="R260" s="20">
        <v>0.66666666666666663</v>
      </c>
      <c r="S260" s="20">
        <v>0</v>
      </c>
      <c r="T260" s="20">
        <v>0</v>
      </c>
      <c r="U260" t="s">
        <v>332</v>
      </c>
      <c r="V260" t="s">
        <v>66</v>
      </c>
    </row>
    <row r="261" spans="1:22">
      <c r="A261">
        <v>260</v>
      </c>
      <c r="B261" t="s">
        <v>333</v>
      </c>
      <c r="C261" t="s">
        <v>66</v>
      </c>
      <c r="D261" s="8">
        <f>_xlfn.XLOOKUP($B261, 'Per provincie'!C$2:C$343, 'Per provincie'!D$2:D$343)</f>
        <v>0</v>
      </c>
      <c r="E261" s="23">
        <v>239</v>
      </c>
      <c r="F261" s="8">
        <f>_xlfn.XLOOKUP($B261, 'Per provincie'!C$2:C$343, 'Per provincie'!F$2:F$343)</f>
        <v>22</v>
      </c>
      <c r="G261" s="22">
        <v>2.5521568627450977</v>
      </c>
      <c r="H261" s="7">
        <v>3.0882352941176472</v>
      </c>
      <c r="I261" s="7">
        <v>2.2058823529411766</v>
      </c>
      <c r="J261" s="7">
        <v>3.7333333333333329</v>
      </c>
      <c r="K261" s="7">
        <v>0</v>
      </c>
      <c r="L261">
        <v>5</v>
      </c>
      <c r="M261" s="7"/>
      <c r="N261" s="20">
        <v>0</v>
      </c>
      <c r="O261" s="20">
        <v>0.6</v>
      </c>
      <c r="P261" s="20">
        <v>0.2</v>
      </c>
      <c r="Q261" s="20">
        <v>0.2</v>
      </c>
      <c r="R261" s="20">
        <v>1</v>
      </c>
      <c r="S261" s="20">
        <v>0.2</v>
      </c>
      <c r="T261" s="20">
        <v>0</v>
      </c>
      <c r="U261" t="s">
        <v>333</v>
      </c>
      <c r="V261" t="s">
        <v>66</v>
      </c>
    </row>
    <row r="262" spans="1:22">
      <c r="A262">
        <v>261</v>
      </c>
      <c r="B262" t="s">
        <v>334</v>
      </c>
      <c r="C262" t="s">
        <v>161</v>
      </c>
      <c r="D262" s="8">
        <f>_xlfn.XLOOKUP($B262, 'Per provincie'!C$2:C$343, 'Per provincie'!D$2:D$343)</f>
        <v>0</v>
      </c>
      <c r="E262" s="23">
        <v>142</v>
      </c>
      <c r="F262" s="8">
        <f>_xlfn.XLOOKUP($B262, 'Per provincie'!C$2:C$343, 'Per provincie'!F$2:F$343)</f>
        <v>4</v>
      </c>
      <c r="G262" s="22">
        <v>3.56078431372549</v>
      </c>
      <c r="H262" s="7">
        <v>4.9411764705882355</v>
      </c>
      <c r="I262" s="7">
        <v>6.5882352941176467</v>
      </c>
      <c r="J262" s="7">
        <v>3.1372549019607843</v>
      </c>
      <c r="K262" s="7">
        <v>0</v>
      </c>
      <c r="L262">
        <v>17</v>
      </c>
      <c r="M262" s="7"/>
      <c r="N262" s="20">
        <v>5.8823529411764705E-2</v>
      </c>
      <c r="O262" s="20">
        <v>0.41176470588235292</v>
      </c>
      <c r="P262" s="20">
        <v>0.29411764705882354</v>
      </c>
      <c r="Q262" s="20">
        <v>5.8823529411764705E-2</v>
      </c>
      <c r="R262" s="20">
        <v>1</v>
      </c>
      <c r="S262" s="20">
        <v>0</v>
      </c>
      <c r="T262" s="20">
        <v>0</v>
      </c>
      <c r="U262" t="s">
        <v>334</v>
      </c>
      <c r="V262" t="s">
        <v>161</v>
      </c>
    </row>
    <row r="263" spans="1:22">
      <c r="A263">
        <v>262</v>
      </c>
      <c r="B263" t="s">
        <v>335</v>
      </c>
      <c r="C263" t="s">
        <v>79</v>
      </c>
      <c r="D263" s="8">
        <f>_xlfn.XLOOKUP($B263, 'Per provincie'!C$2:C$343, 'Per provincie'!D$2:D$343)</f>
        <v>0</v>
      </c>
      <c r="E263" s="23">
        <v>171</v>
      </c>
      <c r="F263" s="8">
        <f>_xlfn.XLOOKUP($B263, 'Per provincie'!C$2:C$343, 'Per provincie'!F$2:F$343)</f>
        <v>21</v>
      </c>
      <c r="G263" s="22">
        <v>3.2215686274509805</v>
      </c>
      <c r="H263" s="7">
        <v>7.1764705882352944</v>
      </c>
      <c r="I263" s="7">
        <v>5.2647058823529411</v>
      </c>
      <c r="J263" s="7">
        <v>1.8333333333333333</v>
      </c>
      <c r="K263" s="7">
        <v>0</v>
      </c>
      <c r="L263">
        <v>8</v>
      </c>
      <c r="M263" s="7"/>
      <c r="N263" s="20">
        <v>0.125</v>
      </c>
      <c r="O263" s="20">
        <v>0</v>
      </c>
      <c r="P263" s="20">
        <v>0</v>
      </c>
      <c r="Q263" s="20">
        <v>0.125</v>
      </c>
      <c r="R263" s="20">
        <v>1</v>
      </c>
      <c r="S263" s="20">
        <v>0</v>
      </c>
      <c r="T263" s="20">
        <v>0</v>
      </c>
      <c r="U263" t="s">
        <v>335</v>
      </c>
      <c r="V263" t="s">
        <v>79</v>
      </c>
    </row>
    <row r="264" spans="1:22">
      <c r="A264">
        <v>263</v>
      </c>
      <c r="B264" t="s">
        <v>336</v>
      </c>
      <c r="C264" t="s">
        <v>70</v>
      </c>
      <c r="D264" s="8">
        <f>_xlfn.XLOOKUP($B264, 'Per provincie'!C$2:C$343, 'Per provincie'!D$2:D$343)</f>
        <v>0</v>
      </c>
      <c r="E264" s="23">
        <v>284</v>
      </c>
      <c r="F264" s="8">
        <f>_xlfn.XLOOKUP($B264, 'Per provincie'!C$2:C$343, 'Per provincie'!F$2:F$343)</f>
        <v>40</v>
      </c>
      <c r="G264" s="22">
        <v>1.9291316526610645</v>
      </c>
      <c r="H264" s="7">
        <v>2.2941176470588234</v>
      </c>
      <c r="I264" s="7">
        <v>2.9705882352941178</v>
      </c>
      <c r="J264" s="7">
        <v>2.1904761904761902</v>
      </c>
      <c r="K264" s="7">
        <v>0</v>
      </c>
      <c r="L264">
        <v>7</v>
      </c>
      <c r="M264" s="7"/>
      <c r="N264" s="20">
        <v>0.14285714285714285</v>
      </c>
      <c r="O264" s="20">
        <v>0.14285714285714285</v>
      </c>
      <c r="P264" s="20">
        <v>0</v>
      </c>
      <c r="Q264" s="20">
        <v>0.14285714285714285</v>
      </c>
      <c r="R264" s="20">
        <v>0.8571428571428571</v>
      </c>
      <c r="S264" s="20">
        <v>0</v>
      </c>
      <c r="T264" s="20">
        <v>0</v>
      </c>
      <c r="U264" t="s">
        <v>336</v>
      </c>
      <c r="V264" t="s">
        <v>70</v>
      </c>
    </row>
    <row r="265" spans="1:22">
      <c r="A265">
        <v>264</v>
      </c>
      <c r="B265" t="s">
        <v>337</v>
      </c>
      <c r="C265" t="s">
        <v>66</v>
      </c>
      <c r="D265" s="8" t="str">
        <f>_xlfn.XLOOKUP($B265, 'Per provincie'!C$2:C$343, 'Per provincie'!D$2:D$343)</f>
        <v>De gemeente is de laatste jaren flink bezig geweest met openstelling van toiletten</v>
      </c>
      <c r="E265" s="23">
        <v>33</v>
      </c>
      <c r="F265" s="8">
        <f>_xlfn.XLOOKUP($B265, 'Per provincie'!C$2:C$343, 'Per provincie'!F$2:F$343)</f>
        <v>4</v>
      </c>
      <c r="G265" s="22">
        <v>4.7492374727668842</v>
      </c>
      <c r="H265" s="7">
        <v>8.647058823529413</v>
      </c>
      <c r="I265" s="7">
        <v>8.617647058823529</v>
      </c>
      <c r="J265" s="7">
        <v>1.7407407407407407</v>
      </c>
      <c r="K265" s="7">
        <v>3</v>
      </c>
      <c r="L265">
        <v>18</v>
      </c>
      <c r="M265" s="7"/>
      <c r="N265" s="20">
        <v>0</v>
      </c>
      <c r="O265" s="20">
        <v>0.1111111111111111</v>
      </c>
      <c r="P265" s="20">
        <v>5.5555555555555552E-2</v>
      </c>
      <c r="Q265" s="20">
        <v>0.1111111111111111</v>
      </c>
      <c r="R265" s="20">
        <v>0.94444444444444442</v>
      </c>
      <c r="S265" s="20">
        <v>0</v>
      </c>
      <c r="T265" s="20">
        <v>0</v>
      </c>
      <c r="U265" t="s">
        <v>337</v>
      </c>
      <c r="V265" t="s">
        <v>66</v>
      </c>
    </row>
    <row r="266" spans="1:22">
      <c r="A266">
        <v>265</v>
      </c>
      <c r="B266" t="s">
        <v>338</v>
      </c>
      <c r="C266" t="s">
        <v>79</v>
      </c>
      <c r="D266" s="8">
        <f>_xlfn.XLOOKUP($B266, 'Per provincie'!C$2:C$343, 'Per provincie'!D$2:D$343)</f>
        <v>0</v>
      </c>
      <c r="E266" s="23">
        <v>160</v>
      </c>
      <c r="F266" s="8">
        <f>_xlfn.XLOOKUP($B266, 'Per provincie'!C$2:C$343, 'Per provincie'!F$2:F$343)</f>
        <v>17</v>
      </c>
      <c r="G266" s="22">
        <v>3.3820392156862749</v>
      </c>
      <c r="H266" s="7">
        <v>5.7647058823529402</v>
      </c>
      <c r="I266" s="7">
        <v>6.5588235294117645</v>
      </c>
      <c r="J266" s="7">
        <v>2.2933333333333334</v>
      </c>
      <c r="K266" s="7">
        <v>0</v>
      </c>
      <c r="L266">
        <v>25</v>
      </c>
      <c r="M266" s="7"/>
      <c r="N266" s="20">
        <v>0.04</v>
      </c>
      <c r="O266" s="20">
        <v>0.24</v>
      </c>
      <c r="P266" s="20">
        <v>0.08</v>
      </c>
      <c r="Q266" s="20">
        <v>0.12</v>
      </c>
      <c r="R266" s="20">
        <v>0.92</v>
      </c>
      <c r="S266" s="20">
        <v>0</v>
      </c>
      <c r="T266" s="20">
        <v>0</v>
      </c>
      <c r="U266" t="s">
        <v>338</v>
      </c>
      <c r="V266" t="s">
        <v>79</v>
      </c>
    </row>
    <row r="267" spans="1:22">
      <c r="A267">
        <v>266</v>
      </c>
      <c r="B267" t="s">
        <v>339</v>
      </c>
      <c r="C267" t="s">
        <v>99</v>
      </c>
      <c r="D267" s="8">
        <f>_xlfn.XLOOKUP($B267, 'Per provincie'!C$2:C$343, 'Per provincie'!D$2:D$343)</f>
        <v>0</v>
      </c>
      <c r="E267" s="23">
        <v>312</v>
      </c>
      <c r="F267" s="8">
        <f>_xlfn.XLOOKUP($B267, 'Per provincie'!C$2:C$343, 'Per provincie'!F$2:F$343)</f>
        <v>28</v>
      </c>
      <c r="G267" s="22">
        <v>1.462091503267974</v>
      </c>
      <c r="H267" s="7">
        <v>1.5588235294117647</v>
      </c>
      <c r="I267" s="7">
        <v>1.5294117647058825</v>
      </c>
      <c r="J267" s="7">
        <v>2.1111111111111112</v>
      </c>
      <c r="K267" s="7">
        <v>0</v>
      </c>
      <c r="L267">
        <v>6</v>
      </c>
      <c r="M267" s="7"/>
      <c r="N267" s="20">
        <v>0</v>
      </c>
      <c r="O267" s="20">
        <v>0.16666666666666666</v>
      </c>
      <c r="P267" s="20">
        <v>0.16666666666666666</v>
      </c>
      <c r="Q267" s="20">
        <v>0.16666666666666666</v>
      </c>
      <c r="R267" s="20">
        <v>1</v>
      </c>
      <c r="S267" s="20">
        <v>0</v>
      </c>
      <c r="T267" s="20">
        <v>0</v>
      </c>
      <c r="U267" t="s">
        <v>339</v>
      </c>
      <c r="V267" t="s">
        <v>99</v>
      </c>
    </row>
    <row r="268" spans="1:22">
      <c r="A268">
        <v>267</v>
      </c>
      <c r="B268" t="s">
        <v>340</v>
      </c>
      <c r="C268" t="s">
        <v>87</v>
      </c>
      <c r="D268" s="8">
        <f>_xlfn.XLOOKUP($B268, 'Per provincie'!C$2:C$343, 'Per provincie'!D$2:D$343)</f>
        <v>0</v>
      </c>
      <c r="E268" s="23">
        <v>207</v>
      </c>
      <c r="F268" s="8">
        <f>_xlfn.XLOOKUP($B268, 'Per provincie'!C$2:C$343, 'Per provincie'!F$2:F$343)</f>
        <v>16</v>
      </c>
      <c r="G268" s="22">
        <v>2.8099821746880567</v>
      </c>
      <c r="H268" s="7">
        <v>3.5588235294117649</v>
      </c>
      <c r="I268" s="7">
        <v>3.2941176470588234</v>
      </c>
      <c r="J268" s="7">
        <v>2.8484848484848482</v>
      </c>
      <c r="K268" s="7">
        <v>1.5</v>
      </c>
      <c r="L268">
        <v>22</v>
      </c>
      <c r="M268" s="7"/>
      <c r="N268" s="20">
        <v>0</v>
      </c>
      <c r="O268" s="20">
        <v>0.45454545454545453</v>
      </c>
      <c r="P268" s="20">
        <v>0.22727272727272727</v>
      </c>
      <c r="Q268" s="20">
        <v>0</v>
      </c>
      <c r="R268" s="20">
        <v>1</v>
      </c>
      <c r="S268" s="20">
        <v>0</v>
      </c>
      <c r="T268" s="20">
        <v>4.5454545454545456E-2</v>
      </c>
      <c r="U268" t="s">
        <v>340</v>
      </c>
      <c r="V268" t="s">
        <v>87</v>
      </c>
    </row>
    <row r="269" spans="1:22">
      <c r="A269">
        <v>268</v>
      </c>
      <c r="B269" t="s">
        <v>341</v>
      </c>
      <c r="C269" t="s">
        <v>74</v>
      </c>
      <c r="D269" s="8">
        <f>_xlfn.XLOOKUP($B269, 'Per provincie'!C$2:C$343, 'Per provincie'!D$2:D$343)</f>
        <v>0</v>
      </c>
      <c r="E269" s="23">
        <v>67</v>
      </c>
      <c r="F269" s="8">
        <f>_xlfn.XLOOKUP($B269, 'Per provincie'!C$2:C$343, 'Per provincie'!F$2:F$343)</f>
        <v>13</v>
      </c>
      <c r="G269" s="22">
        <v>4.2971677559912855</v>
      </c>
      <c r="H269" s="7">
        <v>7.6470588235294112</v>
      </c>
      <c r="I269" s="7">
        <v>8.764705882352942</v>
      </c>
      <c r="J269" s="7">
        <v>2.5370370370370368</v>
      </c>
      <c r="K269" s="7">
        <v>0</v>
      </c>
      <c r="L269">
        <v>72</v>
      </c>
      <c r="M269" s="7"/>
      <c r="N269" s="20">
        <v>0.16666666666666666</v>
      </c>
      <c r="O269" s="20">
        <v>0.20833333333333334</v>
      </c>
      <c r="P269" s="20">
        <v>6.9444444444444448E-2</v>
      </c>
      <c r="Q269" s="20">
        <v>4.1666666666666664E-2</v>
      </c>
      <c r="R269" s="20">
        <v>0.94444444444444442</v>
      </c>
      <c r="S269" s="20">
        <v>0</v>
      </c>
      <c r="T269" s="20">
        <v>1.3888888888888888E-2</v>
      </c>
      <c r="U269" t="s">
        <v>341</v>
      </c>
      <c r="V269" t="s">
        <v>74</v>
      </c>
    </row>
    <row r="270" spans="1:22">
      <c r="A270">
        <v>269</v>
      </c>
      <c r="B270" t="s">
        <v>342</v>
      </c>
      <c r="C270" t="s">
        <v>120</v>
      </c>
      <c r="D270" s="8">
        <f>_xlfn.XLOOKUP($B270, 'Per provincie'!C$2:C$343, 'Per provincie'!D$2:D$343)</f>
        <v>0</v>
      </c>
      <c r="E270" s="23">
        <v>68</v>
      </c>
      <c r="F270" s="8">
        <f>_xlfn.XLOOKUP($B270, 'Per provincie'!C$2:C$343, 'Per provincie'!F$2:F$343)</f>
        <v>6</v>
      </c>
      <c r="G270" s="22">
        <v>4.2740196078431376</v>
      </c>
      <c r="H270" s="7">
        <v>5.9117647058823533</v>
      </c>
      <c r="I270" s="7">
        <v>7.5</v>
      </c>
      <c r="J270" s="7">
        <v>2.7291666666666665</v>
      </c>
      <c r="K270" s="7">
        <v>2.5</v>
      </c>
      <c r="L270">
        <v>32</v>
      </c>
      <c r="M270" s="7"/>
      <c r="N270" s="20">
        <v>6.25E-2</v>
      </c>
      <c r="O270" s="20">
        <v>0.3125</v>
      </c>
      <c r="P270" s="20">
        <v>0.1875</v>
      </c>
      <c r="Q270" s="20">
        <v>9.375E-2</v>
      </c>
      <c r="R270" s="20">
        <v>0.96875</v>
      </c>
      <c r="S270" s="20">
        <v>0</v>
      </c>
      <c r="T270" s="20">
        <v>0</v>
      </c>
      <c r="U270" t="s">
        <v>342</v>
      </c>
      <c r="V270" t="s">
        <v>120</v>
      </c>
    </row>
    <row r="271" spans="1:22">
      <c r="A271">
        <v>270</v>
      </c>
      <c r="B271" t="s">
        <v>343</v>
      </c>
      <c r="C271" t="s">
        <v>74</v>
      </c>
      <c r="D271" s="8" t="str">
        <f>_xlfn.XLOOKUP($B271, 'Per provincie'!C$2:C$343, 'Per provincie'!D$2:D$343)</f>
        <v>Kleine kustgemeente met veel toiletten per persoon en per km2, ondanks grote aantal toeristen. Net iets ambitieuzer in beleid dan Schiermonnikoog, vandaar koploper in Fryslân.</v>
      </c>
      <c r="E271" s="23">
        <v>3</v>
      </c>
      <c r="F271" s="8">
        <f>_xlfn.XLOOKUP($B271, 'Per provincie'!C$2:C$343, 'Per provincie'!F$2:F$343)</f>
        <v>1</v>
      </c>
      <c r="G271" s="22">
        <v>5.8040998217468811</v>
      </c>
      <c r="H271" s="7">
        <v>9.8529411764705888</v>
      </c>
      <c r="I271" s="7">
        <v>9.4705882352941178</v>
      </c>
      <c r="J271" s="7">
        <v>2.8484848484848482</v>
      </c>
      <c r="K271" s="7">
        <v>4</v>
      </c>
      <c r="L271">
        <v>11</v>
      </c>
      <c r="M271" s="7"/>
      <c r="N271" s="20">
        <v>9.0909090909090912E-2</v>
      </c>
      <c r="O271" s="20">
        <v>0.36363636363636365</v>
      </c>
      <c r="P271" s="20">
        <v>0.36363636363636365</v>
      </c>
      <c r="Q271" s="20">
        <v>0</v>
      </c>
      <c r="R271" s="20">
        <v>0.81818181818181823</v>
      </c>
      <c r="S271" s="20">
        <v>0</v>
      </c>
      <c r="T271" s="20">
        <v>0</v>
      </c>
      <c r="U271" t="s">
        <v>343</v>
      </c>
      <c r="V271" t="s">
        <v>74</v>
      </c>
    </row>
    <row r="272" spans="1:22">
      <c r="A272">
        <v>271</v>
      </c>
      <c r="B272" t="s">
        <v>344</v>
      </c>
      <c r="C272" t="s">
        <v>70</v>
      </c>
      <c r="D272" s="8" t="str">
        <f>_xlfn.XLOOKUP($B272, 'Per provincie'!C$2:C$343, 'Per provincie'!D$2:D$343)</f>
        <v>Hoog aantal toiletten op het eiland, waarvan bijna een kwart toegankelijk</v>
      </c>
      <c r="E272" s="23">
        <v>21</v>
      </c>
      <c r="F272" s="8">
        <f>_xlfn.XLOOKUP($B272, 'Per provincie'!C$2:C$343, 'Per provincie'!F$2:F$343)</f>
        <v>3</v>
      </c>
      <c r="G272" s="22">
        <v>4.9234771241830071</v>
      </c>
      <c r="H272" s="7">
        <v>9.9117647058823533</v>
      </c>
      <c r="I272" s="7">
        <v>9.9411764705882355</v>
      </c>
      <c r="J272" s="7">
        <v>2.382222222222222</v>
      </c>
      <c r="K272" s="7">
        <v>0</v>
      </c>
      <c r="L272">
        <v>75</v>
      </c>
      <c r="M272" s="7"/>
      <c r="N272" s="20">
        <v>9.3333333333333338E-2</v>
      </c>
      <c r="O272" s="20">
        <v>0.22666666666666666</v>
      </c>
      <c r="P272" s="20">
        <v>0.18666666666666668</v>
      </c>
      <c r="Q272" s="20">
        <v>2.6666666666666668E-2</v>
      </c>
      <c r="R272" s="20">
        <v>0.94666666666666666</v>
      </c>
      <c r="S272" s="20">
        <v>0</v>
      </c>
      <c r="T272" s="20">
        <v>2.6666666666666668E-2</v>
      </c>
      <c r="U272" t="s">
        <v>344</v>
      </c>
      <c r="V272" t="s">
        <v>70</v>
      </c>
    </row>
    <row r="273" spans="1:22">
      <c r="A273">
        <v>272</v>
      </c>
      <c r="B273" t="s">
        <v>345</v>
      </c>
      <c r="C273" t="s">
        <v>64</v>
      </c>
      <c r="D273" s="8">
        <f>_xlfn.XLOOKUP($B273, 'Per provincie'!C$2:C$343, 'Per provincie'!D$2:D$343)</f>
        <v>0</v>
      </c>
      <c r="E273" s="23">
        <v>156</v>
      </c>
      <c r="F273" s="8">
        <f>_xlfn.XLOOKUP($B273, 'Per provincie'!C$2:C$343, 'Per provincie'!F$2:F$343)</f>
        <v>23</v>
      </c>
      <c r="G273" s="22">
        <v>3.418767507002801</v>
      </c>
      <c r="H273" s="7">
        <v>5.6764705882352935</v>
      </c>
      <c r="I273" s="7">
        <v>3.9411764705882351</v>
      </c>
      <c r="J273" s="7">
        <v>2.2380952380952381</v>
      </c>
      <c r="K273" s="7">
        <v>3</v>
      </c>
      <c r="L273">
        <v>14</v>
      </c>
      <c r="M273" s="7"/>
      <c r="N273" s="20">
        <v>0</v>
      </c>
      <c r="O273" s="20">
        <v>0.2857142857142857</v>
      </c>
      <c r="P273" s="20">
        <v>7.1428571428571425E-2</v>
      </c>
      <c r="Q273" s="20">
        <v>0</v>
      </c>
      <c r="R273" s="20">
        <v>0.9285714285714286</v>
      </c>
      <c r="S273" s="20">
        <v>0</v>
      </c>
      <c r="T273" s="20">
        <v>0</v>
      </c>
      <c r="U273" t="s">
        <v>345</v>
      </c>
      <c r="V273" t="s">
        <v>64</v>
      </c>
    </row>
    <row r="274" spans="1:22">
      <c r="A274">
        <v>273</v>
      </c>
      <c r="B274" t="s">
        <v>346</v>
      </c>
      <c r="C274" t="s">
        <v>120</v>
      </c>
      <c r="D274" s="8" t="str">
        <f>_xlfn.XLOOKUP($B274, 'Per provincie'!C$2:C$343, 'Per provincie'!D$2:D$343)</f>
        <v>De laatste jaren bezig geweest met het openstellen van toiletten.</v>
      </c>
      <c r="E274" s="23">
        <v>10</v>
      </c>
      <c r="F274" s="8">
        <f>_xlfn.XLOOKUP($B274, 'Per provincie'!C$2:C$343, 'Per provincie'!F$2:F$343)</f>
        <v>3</v>
      </c>
      <c r="G274" s="22">
        <v>5.2271895424836599</v>
      </c>
      <c r="H274" s="7">
        <v>8.882352941176471</v>
      </c>
      <c r="I274" s="7">
        <v>6.764705882352942</v>
      </c>
      <c r="J274" s="7">
        <v>3.244444444444444</v>
      </c>
      <c r="K274" s="7">
        <v>4</v>
      </c>
      <c r="L274">
        <v>15</v>
      </c>
      <c r="M274" s="7"/>
      <c r="N274" s="20">
        <v>6.6666666666666666E-2</v>
      </c>
      <c r="O274" s="20">
        <v>0.46666666666666667</v>
      </c>
      <c r="P274" s="20">
        <v>0.2</v>
      </c>
      <c r="Q274" s="20">
        <v>0</v>
      </c>
      <c r="R274" s="20">
        <v>1</v>
      </c>
      <c r="S274" s="20">
        <v>0</v>
      </c>
      <c r="T274" s="20">
        <v>0</v>
      </c>
      <c r="U274" t="s">
        <v>346</v>
      </c>
      <c r="V274" t="s">
        <v>120</v>
      </c>
    </row>
    <row r="275" spans="1:22">
      <c r="A275">
        <v>274</v>
      </c>
      <c r="B275" t="s">
        <v>347</v>
      </c>
      <c r="C275" t="s">
        <v>72</v>
      </c>
      <c r="D275" s="8">
        <f>_xlfn.XLOOKUP($B275, 'Per provincie'!C$2:C$343, 'Per provincie'!D$2:D$343)</f>
        <v>0</v>
      </c>
      <c r="E275" s="23">
        <v>319</v>
      </c>
      <c r="F275" s="8">
        <f>_xlfn.XLOOKUP($B275, 'Per provincie'!C$2:C$343, 'Per provincie'!F$2:F$343)</f>
        <v>46</v>
      </c>
      <c r="G275" s="22">
        <v>1.2431372549019608</v>
      </c>
      <c r="H275" s="7">
        <v>1.4117647058823528</v>
      </c>
      <c r="I275" s="7">
        <v>0.97058823529411764</v>
      </c>
      <c r="J275" s="7">
        <v>1.9166666666666667</v>
      </c>
      <c r="K275" s="7">
        <v>0</v>
      </c>
      <c r="L275">
        <v>8</v>
      </c>
      <c r="M275" s="7"/>
      <c r="N275" s="20">
        <v>0</v>
      </c>
      <c r="O275" s="20">
        <v>0.125</v>
      </c>
      <c r="P275" s="20">
        <v>0.125</v>
      </c>
      <c r="Q275" s="20">
        <v>0.125</v>
      </c>
      <c r="R275" s="20">
        <v>1</v>
      </c>
      <c r="S275" s="20">
        <v>0</v>
      </c>
      <c r="T275" s="20">
        <v>0</v>
      </c>
      <c r="U275" t="s">
        <v>347</v>
      </c>
      <c r="V275" t="s">
        <v>72</v>
      </c>
    </row>
    <row r="276" spans="1:22">
      <c r="A276">
        <v>275</v>
      </c>
      <c r="B276" t="s">
        <v>348</v>
      </c>
      <c r="C276" t="s">
        <v>66</v>
      </c>
      <c r="D276" s="8" t="str">
        <f>_xlfn.XLOOKUP($B276, 'Per provincie'!C$2:C$343, 'Per provincie'!D$2:D$343)</f>
        <v>Heeft onlangs aangekondigd drie ton per jaar te gaan investeren in openbare en opengestelde toiletten.</v>
      </c>
      <c r="E276" s="23">
        <v>108</v>
      </c>
      <c r="F276" s="8">
        <f>_xlfn.XLOOKUP($B276, 'Per provincie'!C$2:C$343, 'Per provincie'!F$2:F$343)</f>
        <v>9</v>
      </c>
      <c r="G276" s="22">
        <v>3.8920915032679742</v>
      </c>
      <c r="H276" s="7">
        <v>4.8823529411764701</v>
      </c>
      <c r="I276" s="7">
        <v>3.2058823529411766</v>
      </c>
      <c r="J276" s="7">
        <v>2.3111111111111113</v>
      </c>
      <c r="K276" s="7">
        <v>6.75</v>
      </c>
      <c r="L276">
        <v>75</v>
      </c>
      <c r="M276" s="7"/>
      <c r="N276" s="20">
        <v>2.6666666666666668E-2</v>
      </c>
      <c r="O276" s="20">
        <v>0.24</v>
      </c>
      <c r="P276" s="20">
        <v>0.10666666666666667</v>
      </c>
      <c r="Q276" s="20">
        <v>5.3333333333333337E-2</v>
      </c>
      <c r="R276" s="20">
        <v>0.98666666666666669</v>
      </c>
      <c r="S276" s="20">
        <v>0</v>
      </c>
      <c r="T276" s="20">
        <v>0</v>
      </c>
      <c r="U276" t="s">
        <v>348</v>
      </c>
      <c r="V276" t="s">
        <v>66</v>
      </c>
    </row>
    <row r="277" spans="1:22">
      <c r="A277">
        <v>276</v>
      </c>
      <c r="B277" t="s">
        <v>349</v>
      </c>
      <c r="C277" t="s">
        <v>79</v>
      </c>
      <c r="D277" s="8">
        <f>_xlfn.XLOOKUP($B277, 'Per provincie'!C$2:C$343, 'Per provincie'!D$2:D$343)</f>
        <v>0</v>
      </c>
      <c r="E277" s="23">
        <v>25</v>
      </c>
      <c r="F277" s="8">
        <f>_xlfn.XLOOKUP($B277, 'Per provincie'!C$2:C$343, 'Per provincie'!F$2:F$343)</f>
        <v>2</v>
      </c>
      <c r="G277" s="22">
        <v>4.8233785822021122</v>
      </c>
      <c r="H277" s="7">
        <v>9.0882352941176467</v>
      </c>
      <c r="I277" s="7">
        <v>7.8235294117647056</v>
      </c>
      <c r="J277" s="7">
        <v>2.1025641025641026</v>
      </c>
      <c r="K277" s="7">
        <v>3</v>
      </c>
      <c r="L277">
        <v>13</v>
      </c>
      <c r="M277" s="7"/>
      <c r="N277" s="20">
        <v>0</v>
      </c>
      <c r="O277" s="20">
        <v>0.23076923076923078</v>
      </c>
      <c r="P277" s="20">
        <v>0</v>
      </c>
      <c r="Q277" s="20">
        <v>0.30769230769230771</v>
      </c>
      <c r="R277" s="20">
        <v>0.84615384615384615</v>
      </c>
      <c r="S277" s="20">
        <v>0</v>
      </c>
      <c r="T277" s="20">
        <v>0</v>
      </c>
      <c r="U277" t="s">
        <v>349</v>
      </c>
      <c r="V277" t="s">
        <v>79</v>
      </c>
    </row>
    <row r="278" spans="1:22">
      <c r="A278">
        <v>277</v>
      </c>
      <c r="B278" t="s">
        <v>350</v>
      </c>
      <c r="C278" t="s">
        <v>79</v>
      </c>
      <c r="D278" s="8">
        <f>_xlfn.XLOOKUP($B278, 'Per provincie'!C$2:C$343, 'Per provincie'!D$2:D$343)</f>
        <v>0</v>
      </c>
      <c r="E278" s="23">
        <v>158</v>
      </c>
      <c r="F278" s="8">
        <f>_xlfn.XLOOKUP($B278, 'Per provincie'!C$2:C$343, 'Per provincie'!F$2:F$343)</f>
        <v>16</v>
      </c>
      <c r="G278" s="22">
        <v>3.4000000000000004</v>
      </c>
      <c r="H278" s="7">
        <v>7.7058823529411766</v>
      </c>
      <c r="I278" s="7">
        <v>5.2941176470588234</v>
      </c>
      <c r="J278" s="7">
        <v>2</v>
      </c>
      <c r="K278" s="7">
        <v>0</v>
      </c>
      <c r="L278">
        <v>15</v>
      </c>
      <c r="M278" s="7"/>
      <c r="N278" s="20">
        <v>0</v>
      </c>
      <c r="O278" s="20">
        <v>0.2</v>
      </c>
      <c r="P278" s="20">
        <v>0.13333333333333333</v>
      </c>
      <c r="Q278" s="20">
        <v>0</v>
      </c>
      <c r="R278" s="20">
        <v>0.93333333333333335</v>
      </c>
      <c r="S278" s="20">
        <v>0</v>
      </c>
      <c r="T278" s="20">
        <v>0</v>
      </c>
      <c r="U278" t="s">
        <v>350</v>
      </c>
      <c r="V278" t="s">
        <v>79</v>
      </c>
    </row>
    <row r="279" spans="1:22">
      <c r="A279">
        <v>278</v>
      </c>
      <c r="B279" t="s">
        <v>351</v>
      </c>
      <c r="C279" t="s">
        <v>68</v>
      </c>
      <c r="D279" s="8" t="str">
        <f>_xlfn.XLOOKUP($B279, 'Per provincie'!C$2:C$343, 'Per provincie'!D$2:D$343)</f>
        <v>Tynaarlo heeft veel toiletten per inwoner en daarvan is de helft toegankelijk, dit heeft tot de hoogste score van de provincie geleid</v>
      </c>
      <c r="E279" s="23">
        <v>12</v>
      </c>
      <c r="F279" s="8">
        <f>_xlfn.XLOOKUP($B279, 'Per provincie'!C$2:C$343, 'Per provincie'!F$2:F$343)</f>
        <v>1</v>
      </c>
      <c r="G279" s="22">
        <v>5.1383753501400555</v>
      </c>
      <c r="H279" s="7">
        <v>7</v>
      </c>
      <c r="I279" s="7">
        <v>8.882352941176471</v>
      </c>
      <c r="J279" s="7">
        <v>3.4047619047619047</v>
      </c>
      <c r="K279" s="7">
        <v>3</v>
      </c>
      <c r="L279">
        <v>28</v>
      </c>
      <c r="M279" s="7"/>
      <c r="N279" s="20">
        <v>0.10714285714285714</v>
      </c>
      <c r="O279" s="20">
        <v>0.5</v>
      </c>
      <c r="P279" s="20">
        <v>0.25</v>
      </c>
      <c r="Q279" s="20">
        <v>3.5714285714285712E-2</v>
      </c>
      <c r="R279" s="20">
        <v>0.8928571428571429</v>
      </c>
      <c r="S279" s="20">
        <v>0</v>
      </c>
      <c r="T279" s="20">
        <v>0</v>
      </c>
      <c r="U279" t="s">
        <v>351</v>
      </c>
      <c r="V279" t="s">
        <v>68</v>
      </c>
    </row>
    <row r="280" spans="1:22">
      <c r="A280">
        <v>279</v>
      </c>
      <c r="B280" t="s">
        <v>352</v>
      </c>
      <c r="C280" t="s">
        <v>74</v>
      </c>
      <c r="D280" s="8">
        <f>_xlfn.XLOOKUP($B280, 'Per provincie'!C$2:C$343, 'Per provincie'!D$2:D$343)</f>
        <v>0</v>
      </c>
      <c r="E280" s="23">
        <v>125</v>
      </c>
      <c r="F280" s="8">
        <f>_xlfn.XLOOKUP($B280, 'Per provincie'!C$2:C$343, 'Per provincie'!F$2:F$343)</f>
        <v>15</v>
      </c>
      <c r="G280" s="22">
        <v>3.7160427807486638</v>
      </c>
      <c r="H280" s="7">
        <v>5.5588235294117645</v>
      </c>
      <c r="I280" s="7">
        <v>8.2941176470588243</v>
      </c>
      <c r="J280" s="7">
        <v>2.3636363636363638</v>
      </c>
      <c r="K280" s="7">
        <v>0</v>
      </c>
      <c r="L280">
        <v>22</v>
      </c>
      <c r="M280" s="7"/>
      <c r="N280" s="20">
        <v>4.5454545454545456E-2</v>
      </c>
      <c r="O280" s="20">
        <v>0.22727272727272727</v>
      </c>
      <c r="P280" s="20">
        <v>4.5454545454545456E-2</v>
      </c>
      <c r="Q280" s="20">
        <v>0.22727272727272727</v>
      </c>
      <c r="R280" s="20">
        <v>0.95454545454545459</v>
      </c>
      <c r="S280" s="20">
        <v>0</v>
      </c>
      <c r="T280" s="20">
        <v>0</v>
      </c>
      <c r="U280" t="s">
        <v>352</v>
      </c>
      <c r="V280" t="s">
        <v>74</v>
      </c>
    </row>
    <row r="281" spans="1:22">
      <c r="A281">
        <v>280</v>
      </c>
      <c r="B281" t="s">
        <v>353</v>
      </c>
      <c r="C281" t="s">
        <v>70</v>
      </c>
      <c r="D281" s="8">
        <f>_xlfn.XLOOKUP($B281, 'Per provincie'!C$2:C$343, 'Per provincie'!D$2:D$343)</f>
        <v>0</v>
      </c>
      <c r="E281" s="23">
        <v>52</v>
      </c>
      <c r="F281" s="8">
        <f>_xlfn.XLOOKUP($B281, 'Per provincie'!C$2:C$343, 'Per provincie'!F$2:F$343)</f>
        <v>8</v>
      </c>
      <c r="G281" s="22">
        <v>4.4921568627450981</v>
      </c>
      <c r="H281" s="7">
        <v>8.3529411764705888</v>
      </c>
      <c r="I281" s="7">
        <v>5.4411764705882346</v>
      </c>
      <c r="J281" s="7">
        <v>4.333333333333333</v>
      </c>
      <c r="K281" s="7">
        <v>0</v>
      </c>
      <c r="L281">
        <v>6</v>
      </c>
      <c r="M281" s="7"/>
      <c r="N281" s="20">
        <v>0.5</v>
      </c>
      <c r="O281" s="20">
        <v>0.33333333333333331</v>
      </c>
      <c r="P281" s="20">
        <v>0.16666666666666666</v>
      </c>
      <c r="Q281" s="20">
        <v>0.16666666666666666</v>
      </c>
      <c r="R281" s="20">
        <v>1</v>
      </c>
      <c r="S281" s="20">
        <v>0</v>
      </c>
      <c r="T281" s="20">
        <v>0</v>
      </c>
      <c r="U281" t="s">
        <v>353</v>
      </c>
      <c r="V281" t="s">
        <v>70</v>
      </c>
    </row>
    <row r="282" spans="1:22">
      <c r="A282">
        <v>281</v>
      </c>
      <c r="B282" t="s">
        <v>354</v>
      </c>
      <c r="C282" t="s">
        <v>70</v>
      </c>
      <c r="D282" s="8">
        <f>_xlfn.XLOOKUP($B282, 'Per provincie'!C$2:C$343, 'Per provincie'!D$2:D$343)</f>
        <v>0</v>
      </c>
      <c r="E282" s="23">
        <v>224</v>
      </c>
      <c r="F282" s="8">
        <f>_xlfn.XLOOKUP($B282, 'Per provincie'!C$2:C$343, 'Per provincie'!F$2:F$343)</f>
        <v>32</v>
      </c>
      <c r="G282" s="22">
        <v>2.6635294117647059</v>
      </c>
      <c r="H282" s="7">
        <v>5.2352941176470589</v>
      </c>
      <c r="I282" s="7">
        <v>2.8823529411764701</v>
      </c>
      <c r="J282" s="7">
        <v>2.6</v>
      </c>
      <c r="K282" s="7">
        <v>0</v>
      </c>
      <c r="L282">
        <v>10</v>
      </c>
      <c r="M282" s="7"/>
      <c r="N282" s="20">
        <v>0</v>
      </c>
      <c r="O282" s="20">
        <v>0.4</v>
      </c>
      <c r="P282" s="20">
        <v>0.1</v>
      </c>
      <c r="Q282" s="20">
        <v>0</v>
      </c>
      <c r="R282" s="20">
        <v>0.9</v>
      </c>
      <c r="S282" s="20">
        <v>0</v>
      </c>
      <c r="T282" s="20">
        <v>0</v>
      </c>
      <c r="U282" t="s">
        <v>354</v>
      </c>
      <c r="V282" t="s">
        <v>70</v>
      </c>
    </row>
    <row r="283" spans="1:22">
      <c r="A283">
        <v>282</v>
      </c>
      <c r="B283" t="s">
        <v>355</v>
      </c>
      <c r="C283" t="s">
        <v>81</v>
      </c>
      <c r="D283" s="8">
        <f>_xlfn.XLOOKUP($B283, 'Per provincie'!C$2:C$343, 'Per provincie'!D$2:D$343)</f>
        <v>0</v>
      </c>
      <c r="E283" s="23">
        <v>191</v>
      </c>
      <c r="F283" s="8">
        <f>_xlfn.XLOOKUP($B283, 'Per provincie'!C$2:C$343, 'Per provincie'!F$2:F$343)</f>
        <v>2</v>
      </c>
      <c r="G283" s="22">
        <v>3.0509803921568626</v>
      </c>
      <c r="H283" s="7">
        <v>7.7647058823529411</v>
      </c>
      <c r="I283" s="7">
        <v>3.8235294117647056</v>
      </c>
      <c r="J283" s="7">
        <v>1.8333333333333333</v>
      </c>
      <c r="K283" s="7">
        <v>0</v>
      </c>
      <c r="L283">
        <v>8</v>
      </c>
      <c r="M283" s="7"/>
      <c r="N283" s="20">
        <v>0.125</v>
      </c>
      <c r="O283" s="20">
        <v>0</v>
      </c>
      <c r="P283" s="20">
        <v>0</v>
      </c>
      <c r="Q283" s="20">
        <v>0.125</v>
      </c>
      <c r="R283" s="20">
        <v>1</v>
      </c>
      <c r="S283" s="20">
        <v>0</v>
      </c>
      <c r="T283" s="20">
        <v>0</v>
      </c>
      <c r="U283" t="s">
        <v>355</v>
      </c>
      <c r="V283" t="s">
        <v>81</v>
      </c>
    </row>
    <row r="284" spans="1:22">
      <c r="A284">
        <v>283</v>
      </c>
      <c r="B284" t="s">
        <v>87</v>
      </c>
      <c r="C284" t="s">
        <v>87</v>
      </c>
      <c r="D284" s="8" t="str">
        <f>_xlfn.XLOOKUP($B284, 'Per provincie'!C$2:C$343, 'Per provincie'!D$2:D$343)</f>
        <v>Het coalitieakkoord heeft aandacht voor toiletten, maar de laatste acties dateren al voor deze raadsperiode. Gaat wel twee natuurtoiletten bij Amelisweerd/Rhijnauwen openen volgend jaar.</v>
      </c>
      <c r="E284" s="23">
        <v>80</v>
      </c>
      <c r="F284" s="8">
        <f>_xlfn.XLOOKUP($B284, 'Per provincie'!C$2:C$343, 'Per provincie'!F$2:F$343)</f>
        <v>7</v>
      </c>
      <c r="G284" s="22">
        <v>4.1466715081094172</v>
      </c>
      <c r="H284" s="7">
        <v>7.2647058823529411</v>
      </c>
      <c r="I284" s="7">
        <v>5.1764705882352944</v>
      </c>
      <c r="J284" s="7">
        <v>2.6460905349794239</v>
      </c>
      <c r="K284" s="7">
        <v>3</v>
      </c>
      <c r="L284">
        <v>162</v>
      </c>
      <c r="M284" s="7"/>
      <c r="N284" s="20">
        <v>6.1728395061728392E-2</v>
      </c>
      <c r="O284" s="20">
        <v>0.32098765432098764</v>
      </c>
      <c r="P284" s="20">
        <v>0.19753086419753085</v>
      </c>
      <c r="Q284" s="20">
        <v>2.4691358024691357E-2</v>
      </c>
      <c r="R284" s="20">
        <v>0.94444444444444442</v>
      </c>
      <c r="S284" s="20">
        <v>6.1728395061728392E-3</v>
      </c>
      <c r="T284" s="20">
        <v>1.2345679012345678E-2</v>
      </c>
      <c r="U284" t="s">
        <v>87</v>
      </c>
      <c r="V284" t="s">
        <v>87</v>
      </c>
    </row>
    <row r="285" spans="1:22">
      <c r="A285">
        <v>284</v>
      </c>
      <c r="B285" t="s">
        <v>356</v>
      </c>
      <c r="C285" t="s">
        <v>87</v>
      </c>
      <c r="D285" s="8" t="str">
        <f>_xlfn.XLOOKUP($B285, 'Per provincie'!C$2:C$343, 'Per provincie'!D$2:D$343)</f>
        <v>Wil drie natuurtoiletten op de Heuvelrug openen volgend jaar. Een motie uit 2022 voor meer openbare en opengestelde toiletten heeft nog niet tot resultaat geleid.</v>
      </c>
      <c r="E285" s="23">
        <v>195</v>
      </c>
      <c r="F285" s="8">
        <f>_xlfn.XLOOKUP($B285, 'Per provincie'!C$2:C$343, 'Per provincie'!F$2:F$343)</f>
        <v>15</v>
      </c>
      <c r="G285" s="22">
        <v>2.9789915966386551</v>
      </c>
      <c r="H285" s="7">
        <v>3.6470588235294117</v>
      </c>
      <c r="I285" s="7">
        <v>6.6764705882352935</v>
      </c>
      <c r="J285" s="7">
        <v>2.2857142857142856</v>
      </c>
      <c r="K285" s="7">
        <v>0</v>
      </c>
      <c r="L285">
        <v>28</v>
      </c>
      <c r="M285" s="7"/>
      <c r="N285" s="20">
        <v>0</v>
      </c>
      <c r="O285" s="20">
        <v>0.25</v>
      </c>
      <c r="P285" s="20">
        <v>0.14285714285714285</v>
      </c>
      <c r="Q285" s="20">
        <v>0.10714285714285714</v>
      </c>
      <c r="R285" s="20">
        <v>0.9642857142857143</v>
      </c>
      <c r="S285" s="20">
        <v>0</v>
      </c>
      <c r="T285" s="20">
        <v>0</v>
      </c>
      <c r="U285" t="s">
        <v>356</v>
      </c>
      <c r="V285" t="s">
        <v>87</v>
      </c>
    </row>
    <row r="286" spans="1:22">
      <c r="A286">
        <v>285</v>
      </c>
      <c r="B286" t="s">
        <v>357</v>
      </c>
      <c r="C286" t="s">
        <v>99</v>
      </c>
      <c r="D286" s="8">
        <f>_xlfn.XLOOKUP($B286, 'Per provincie'!C$2:C$343, 'Per provincie'!D$2:D$343)</f>
        <v>0</v>
      </c>
      <c r="E286" s="23">
        <v>252</v>
      </c>
      <c r="F286" s="8">
        <f>_xlfn.XLOOKUP($B286, 'Per provincie'!C$2:C$343, 'Per provincie'!F$2:F$343)</f>
        <v>15</v>
      </c>
      <c r="G286" s="22">
        <v>2.3176470588235292</v>
      </c>
      <c r="H286" s="7">
        <v>3.9705882352941173</v>
      </c>
      <c r="I286" s="7">
        <v>3.6176470588235294</v>
      </c>
      <c r="J286" s="7">
        <v>2</v>
      </c>
      <c r="K286" s="7">
        <v>0</v>
      </c>
      <c r="L286">
        <v>4</v>
      </c>
      <c r="M286" s="7"/>
      <c r="N286" s="20">
        <v>0</v>
      </c>
      <c r="O286" s="20">
        <v>0.25</v>
      </c>
      <c r="P286" s="20">
        <v>0.25</v>
      </c>
      <c r="Q286" s="20">
        <v>0</v>
      </c>
      <c r="R286" s="20">
        <v>0.75</v>
      </c>
      <c r="S286" s="20">
        <v>0</v>
      </c>
      <c r="T286" s="20">
        <v>0</v>
      </c>
      <c r="U286" t="s">
        <v>357</v>
      </c>
      <c r="V286" t="s">
        <v>99</v>
      </c>
    </row>
    <row r="287" spans="1:22">
      <c r="A287">
        <v>286</v>
      </c>
      <c r="B287" t="s">
        <v>358</v>
      </c>
      <c r="C287" t="s">
        <v>99</v>
      </c>
      <c r="D287" s="8" t="str">
        <f>_xlfn.XLOOKUP($B287, 'Per provincie'!C$2:C$343, 'Per provincie'!D$2:D$343)</f>
        <v>Hoogste percentage openbare toiletten van heel Limburg</v>
      </c>
      <c r="E287" s="23">
        <v>57</v>
      </c>
      <c r="F287" s="8">
        <f>_xlfn.XLOOKUP($B287, 'Per provincie'!C$2:C$343, 'Per provincie'!F$2:F$343)</f>
        <v>2</v>
      </c>
      <c r="G287" s="22">
        <v>4.3827450980392157</v>
      </c>
      <c r="H287" s="7">
        <v>8.7941176470588225</v>
      </c>
      <c r="I287" s="7">
        <v>8.852941176470587</v>
      </c>
      <c r="J287" s="7">
        <v>2.1333333333333333</v>
      </c>
      <c r="K287" s="7">
        <v>0</v>
      </c>
      <c r="L287">
        <v>15</v>
      </c>
      <c r="M287" s="7"/>
      <c r="N287" s="20">
        <v>0.13333333333333333</v>
      </c>
      <c r="O287" s="20">
        <v>0.13333333333333333</v>
      </c>
      <c r="P287" s="20">
        <v>0</v>
      </c>
      <c r="Q287" s="20">
        <v>0</v>
      </c>
      <c r="R287" s="20">
        <v>0.93333333333333335</v>
      </c>
      <c r="S287" s="20">
        <v>0</v>
      </c>
      <c r="T287" s="20">
        <v>0</v>
      </c>
      <c r="U287" t="s">
        <v>358</v>
      </c>
      <c r="V287" t="s">
        <v>99</v>
      </c>
    </row>
    <row r="288" spans="1:22">
      <c r="A288">
        <v>287</v>
      </c>
      <c r="B288" t="s">
        <v>359</v>
      </c>
      <c r="C288" t="s">
        <v>66</v>
      </c>
      <c r="D288" s="8">
        <f>_xlfn.XLOOKUP($B288, 'Per provincie'!C$2:C$343, 'Per provincie'!D$2:D$343)</f>
        <v>0</v>
      </c>
      <c r="E288" s="23">
        <v>223</v>
      </c>
      <c r="F288" s="8">
        <f>_xlfn.XLOOKUP($B288, 'Per provincie'!C$2:C$343, 'Per provincie'!F$2:F$343)</f>
        <v>18</v>
      </c>
      <c r="G288" s="22">
        <v>2.677777777777778</v>
      </c>
      <c r="H288" s="7">
        <v>3.1470588235294117</v>
      </c>
      <c r="I288" s="7">
        <v>4.3529411764705888</v>
      </c>
      <c r="J288" s="7">
        <v>2.9444444444444446</v>
      </c>
      <c r="K288" s="7">
        <v>0</v>
      </c>
      <c r="L288">
        <v>12</v>
      </c>
      <c r="M288" s="7"/>
      <c r="N288" s="20">
        <v>0</v>
      </c>
      <c r="O288" s="20">
        <v>0.41666666666666669</v>
      </c>
      <c r="P288" s="20">
        <v>0.16666666666666666</v>
      </c>
      <c r="Q288" s="20">
        <v>8.3333333333333329E-2</v>
      </c>
      <c r="R288" s="20">
        <v>1</v>
      </c>
      <c r="S288" s="20">
        <v>8.3333333333333329E-2</v>
      </c>
      <c r="T288" s="20">
        <v>0</v>
      </c>
      <c r="U288" t="s">
        <v>359</v>
      </c>
      <c r="V288" t="s">
        <v>66</v>
      </c>
    </row>
    <row r="289" spans="1:22">
      <c r="A289">
        <v>288</v>
      </c>
      <c r="B289" t="s">
        <v>360</v>
      </c>
      <c r="C289" t="s">
        <v>161</v>
      </c>
      <c r="D289" s="8">
        <f>_xlfn.XLOOKUP($B289, 'Per provincie'!C$2:C$343, 'Per provincie'!D$2:D$343)</f>
        <v>0</v>
      </c>
      <c r="E289" s="23">
        <v>258</v>
      </c>
      <c r="F289" s="8">
        <f>_xlfn.XLOOKUP($B289, 'Per provincie'!C$2:C$343, 'Per provincie'!F$2:F$343)</f>
        <v>10</v>
      </c>
      <c r="G289" s="22">
        <v>2.2065359477124185</v>
      </c>
      <c r="H289" s="7">
        <v>0.3529411764705882</v>
      </c>
      <c r="I289" s="7">
        <v>1.2352941176470589</v>
      </c>
      <c r="J289" s="7">
        <v>3.2222222222222219</v>
      </c>
      <c r="K289" s="7">
        <v>3</v>
      </c>
      <c r="L289">
        <v>6</v>
      </c>
      <c r="M289" s="7"/>
      <c r="N289" s="20">
        <v>0</v>
      </c>
      <c r="O289" s="20">
        <v>0.5</v>
      </c>
      <c r="P289" s="20">
        <v>0.33333333333333331</v>
      </c>
      <c r="Q289" s="20">
        <v>0</v>
      </c>
      <c r="R289" s="20">
        <v>1</v>
      </c>
      <c r="S289" s="20">
        <v>0</v>
      </c>
      <c r="T289" s="20">
        <v>0</v>
      </c>
      <c r="U289" t="s">
        <v>360</v>
      </c>
      <c r="V289" t="s">
        <v>161</v>
      </c>
    </row>
    <row r="290" spans="1:22">
      <c r="A290">
        <v>289</v>
      </c>
      <c r="B290" t="s">
        <v>361</v>
      </c>
      <c r="C290" t="s">
        <v>87</v>
      </c>
      <c r="D290" s="8">
        <f>_xlfn.XLOOKUP($B290, 'Per provincie'!C$2:C$343, 'Per provincie'!D$2:D$343)</f>
        <v>0</v>
      </c>
      <c r="E290" s="23">
        <v>192</v>
      </c>
      <c r="F290" s="8">
        <f>_xlfn.XLOOKUP($B290, 'Per provincie'!C$2:C$343, 'Per provincie'!F$2:F$343)</f>
        <v>14</v>
      </c>
      <c r="G290" s="22">
        <v>3.0444444444444447</v>
      </c>
      <c r="H290" s="7">
        <v>7.5588235294117645</v>
      </c>
      <c r="I290" s="7">
        <v>3.4411764705882355</v>
      </c>
      <c r="J290" s="7">
        <v>2.1111111111111112</v>
      </c>
      <c r="K290" s="7">
        <v>0</v>
      </c>
      <c r="L290">
        <v>24</v>
      </c>
      <c r="M290" s="7"/>
      <c r="N290" s="20">
        <v>0</v>
      </c>
      <c r="O290" s="20">
        <v>0.25</v>
      </c>
      <c r="P290" s="20">
        <v>4.1666666666666664E-2</v>
      </c>
      <c r="Q290" s="20">
        <v>4.1666666666666664E-2</v>
      </c>
      <c r="R290" s="20">
        <v>0.91666666666666663</v>
      </c>
      <c r="S290" s="20">
        <v>0</v>
      </c>
      <c r="T290" s="20">
        <v>0</v>
      </c>
      <c r="U290" t="s">
        <v>361</v>
      </c>
      <c r="V290" t="s">
        <v>87</v>
      </c>
    </row>
    <row r="291" spans="1:22">
      <c r="A291">
        <v>290</v>
      </c>
      <c r="B291" t="s">
        <v>362</v>
      </c>
      <c r="C291" t="s">
        <v>120</v>
      </c>
      <c r="D291" s="8" t="str">
        <f>_xlfn.XLOOKUP($B291, 'Per provincie'!C$2:C$343, 'Per provincie'!D$2:D$343)</f>
        <v>Bijna de helft van de toiletten is openbaar (deze staan vooral langs de kust), een kwart ook toegankelijk, en in de dorpen zijn veel toiletten opengesteld zodat er veel toiletten per persoon én per vierkante kilometer zijn, ondanks het grote aantal toeristen.</v>
      </c>
      <c r="E291" s="23">
        <v>5</v>
      </c>
      <c r="F291" s="8">
        <f>_xlfn.XLOOKUP($B291, 'Per provincie'!C$2:C$343, 'Per provincie'!F$2:F$343)</f>
        <v>1</v>
      </c>
      <c r="G291" s="22">
        <v>5.617371861025112</v>
      </c>
      <c r="H291" s="7">
        <v>9.882352941176471</v>
      </c>
      <c r="I291" s="7">
        <v>9.9705882352941178</v>
      </c>
      <c r="J291" s="7">
        <v>4.1169590643274852</v>
      </c>
      <c r="K291" s="7">
        <v>0</v>
      </c>
      <c r="L291">
        <v>114</v>
      </c>
      <c r="M291" s="7"/>
      <c r="N291" s="20">
        <v>0.48245614035087719</v>
      </c>
      <c r="O291" s="20">
        <v>0.30701754385964913</v>
      </c>
      <c r="P291" s="20">
        <v>0.21929824561403508</v>
      </c>
      <c r="Q291" s="20">
        <v>2.6315789473684209E-2</v>
      </c>
      <c r="R291" s="20">
        <v>0.99122807017543857</v>
      </c>
      <c r="S291" s="20">
        <v>0</v>
      </c>
      <c r="T291" s="20">
        <v>0</v>
      </c>
      <c r="U291" t="s">
        <v>362</v>
      </c>
      <c r="V291" t="s">
        <v>120</v>
      </c>
    </row>
    <row r="292" spans="1:22">
      <c r="A292">
        <v>291</v>
      </c>
      <c r="B292" t="s">
        <v>363</v>
      </c>
      <c r="C292" t="s">
        <v>66</v>
      </c>
      <c r="D292" s="8">
        <f>_xlfn.XLOOKUP($B292, 'Per provincie'!C$2:C$343, 'Per provincie'!D$2:D$343)</f>
        <v>0</v>
      </c>
      <c r="E292" s="23">
        <v>274</v>
      </c>
      <c r="F292" s="8">
        <f>_xlfn.XLOOKUP($B292, 'Per provincie'!C$2:C$343, 'Per provincie'!F$2:F$343)</f>
        <v>33</v>
      </c>
      <c r="G292" s="22">
        <v>2.0019607843137255</v>
      </c>
      <c r="H292" s="7">
        <v>1.588235294117647</v>
      </c>
      <c r="I292" s="7">
        <v>1.0882352941176472</v>
      </c>
      <c r="J292" s="7">
        <v>3.6666666666666665</v>
      </c>
      <c r="K292" s="7">
        <v>0</v>
      </c>
      <c r="L292">
        <v>10</v>
      </c>
      <c r="M292" s="7"/>
      <c r="N292" s="20">
        <v>0</v>
      </c>
      <c r="O292" s="20">
        <v>0.6</v>
      </c>
      <c r="P292" s="20">
        <v>0.2</v>
      </c>
      <c r="Q292" s="20">
        <v>0.2</v>
      </c>
      <c r="R292" s="20">
        <v>1</v>
      </c>
      <c r="S292" s="20">
        <v>0.1</v>
      </c>
      <c r="T292" s="20">
        <v>0</v>
      </c>
      <c r="U292" t="s">
        <v>363</v>
      </c>
      <c r="V292" t="s">
        <v>66</v>
      </c>
    </row>
    <row r="293" spans="1:22">
      <c r="A293">
        <v>292</v>
      </c>
      <c r="B293" t="s">
        <v>364</v>
      </c>
      <c r="C293" t="s">
        <v>70</v>
      </c>
      <c r="D293" s="8" t="str">
        <f>_xlfn.XLOOKUP($B293, 'Per provincie'!C$2:C$343, 'Per provincie'!D$2:D$343)</f>
        <v>De gemeente is bezig geweest met openstelling van toiletten. Een deel van de raad wil meer, maar de meerderheid heeft helaas een voorstel om meer te doen weggestemd.</v>
      </c>
      <c r="E293" s="23">
        <v>72</v>
      </c>
      <c r="F293" s="8">
        <f>_xlfn.XLOOKUP($B293, 'Per provincie'!C$2:C$343, 'Per provincie'!F$2:F$343)</f>
        <v>12</v>
      </c>
      <c r="G293" s="22">
        <v>4.2057889822595707</v>
      </c>
      <c r="H293" s="7">
        <v>3.4411764705882355</v>
      </c>
      <c r="I293" s="7">
        <v>7.7941176470588234</v>
      </c>
      <c r="J293" s="7">
        <v>3.3968253968253967</v>
      </c>
      <c r="K293" s="7">
        <v>3</v>
      </c>
      <c r="L293">
        <v>42</v>
      </c>
      <c r="M293" s="7"/>
      <c r="N293" s="20">
        <v>0.23809523809523808</v>
      </c>
      <c r="O293" s="20">
        <v>0.38095238095238093</v>
      </c>
      <c r="P293" s="20">
        <v>0.11904761904761904</v>
      </c>
      <c r="Q293" s="20">
        <v>2.3809523809523808E-2</v>
      </c>
      <c r="R293" s="20">
        <v>0.9285714285714286</v>
      </c>
      <c r="S293" s="20">
        <v>0</v>
      </c>
      <c r="T293" s="20">
        <v>0</v>
      </c>
      <c r="U293" t="s">
        <v>364</v>
      </c>
      <c r="V293" t="s">
        <v>70</v>
      </c>
    </row>
    <row r="294" spans="1:22">
      <c r="A294">
        <v>293</v>
      </c>
      <c r="B294" t="s">
        <v>365</v>
      </c>
      <c r="C294" t="s">
        <v>99</v>
      </c>
      <c r="D294" s="8">
        <f>_xlfn.XLOOKUP($B294, 'Per provincie'!C$2:C$343, 'Per provincie'!D$2:D$343)</f>
        <v>0</v>
      </c>
      <c r="E294" s="23">
        <v>287</v>
      </c>
      <c r="F294" s="8">
        <f>_xlfn.XLOOKUP($B294, 'Per provincie'!C$2:C$343, 'Per provincie'!F$2:F$343)</f>
        <v>22</v>
      </c>
      <c r="G294" s="22">
        <v>1.8729285262492095</v>
      </c>
      <c r="H294" s="7">
        <v>2.2058823529411766</v>
      </c>
      <c r="I294" s="7">
        <v>2.4705882352941178</v>
      </c>
      <c r="J294" s="7">
        <v>2.3440860215053765</v>
      </c>
      <c r="K294" s="7">
        <v>0</v>
      </c>
      <c r="L294">
        <v>31</v>
      </c>
      <c r="M294" s="7"/>
      <c r="N294" s="20">
        <v>6.4516129032258063E-2</v>
      </c>
      <c r="O294" s="20">
        <v>0.25806451612903225</v>
      </c>
      <c r="P294" s="20">
        <v>0.19354838709677419</v>
      </c>
      <c r="Q294" s="20">
        <v>3.2258064516129031E-2</v>
      </c>
      <c r="R294" s="20">
        <v>1</v>
      </c>
      <c r="S294" s="20">
        <v>0</v>
      </c>
      <c r="T294" s="20">
        <v>6.4516129032258063E-2</v>
      </c>
      <c r="U294" t="s">
        <v>365</v>
      </c>
      <c r="V294" t="s">
        <v>99</v>
      </c>
    </row>
    <row r="295" spans="1:22">
      <c r="A295">
        <v>294</v>
      </c>
      <c r="B295" t="s">
        <v>366</v>
      </c>
      <c r="C295" t="s">
        <v>99</v>
      </c>
      <c r="D295" s="8">
        <f>_xlfn.XLOOKUP($B295, 'Per provincie'!C$2:C$343, 'Per provincie'!D$2:D$343)</f>
        <v>0</v>
      </c>
      <c r="E295" s="23">
        <v>202</v>
      </c>
      <c r="F295" s="8">
        <f>_xlfn.XLOOKUP($B295, 'Per provincie'!C$2:C$343, 'Per provincie'!F$2:F$343)</f>
        <v>9</v>
      </c>
      <c r="G295" s="22">
        <v>2.8861176470588239</v>
      </c>
      <c r="H295" s="7">
        <v>2.6470588235294117</v>
      </c>
      <c r="I295" s="7">
        <v>6.8235294117647065</v>
      </c>
      <c r="J295" s="7">
        <v>2.48</v>
      </c>
      <c r="K295" s="7">
        <v>0</v>
      </c>
      <c r="L295">
        <v>25</v>
      </c>
      <c r="M295" s="7"/>
      <c r="N295" s="20">
        <v>0</v>
      </c>
      <c r="O295" s="20">
        <v>0.32</v>
      </c>
      <c r="P295" s="20">
        <v>0.16</v>
      </c>
      <c r="Q295" s="20">
        <v>0.04</v>
      </c>
      <c r="R295" s="20">
        <v>0.96</v>
      </c>
      <c r="S295" s="20">
        <v>0</v>
      </c>
      <c r="T295" s="20">
        <v>0</v>
      </c>
      <c r="U295" t="s">
        <v>366</v>
      </c>
      <c r="V295" t="s">
        <v>99</v>
      </c>
    </row>
    <row r="296" spans="1:22">
      <c r="A296">
        <v>295</v>
      </c>
      <c r="B296" t="s">
        <v>367</v>
      </c>
      <c r="C296" t="s">
        <v>87</v>
      </c>
      <c r="D296" s="8">
        <f>_xlfn.XLOOKUP($B296, 'Per provincie'!C$2:C$343, 'Per provincie'!D$2:D$343)</f>
        <v>0</v>
      </c>
      <c r="E296" s="23">
        <v>90</v>
      </c>
      <c r="F296" s="8">
        <f>_xlfn.XLOOKUP($B296, 'Per provincie'!C$2:C$343, 'Per provincie'!F$2:F$343)</f>
        <v>9</v>
      </c>
      <c r="G296" s="22">
        <v>4.0509803921568626</v>
      </c>
      <c r="H296" s="7">
        <v>9.1470588235294112</v>
      </c>
      <c r="I296" s="7">
        <v>6.9117647058823533</v>
      </c>
      <c r="J296" s="7">
        <v>2.0980392156862746</v>
      </c>
      <c r="K296" s="7">
        <v>0</v>
      </c>
      <c r="L296">
        <v>34</v>
      </c>
      <c r="M296" s="7"/>
      <c r="N296" s="20">
        <v>0</v>
      </c>
      <c r="O296" s="20">
        <v>0.20588235294117646</v>
      </c>
      <c r="P296" s="20">
        <v>0.11764705882352941</v>
      </c>
      <c r="Q296" s="20">
        <v>0</v>
      </c>
      <c r="R296" s="20">
        <v>1</v>
      </c>
      <c r="S296" s="20">
        <v>0</v>
      </c>
      <c r="T296" s="20">
        <v>0</v>
      </c>
      <c r="U296" t="s">
        <v>367</v>
      </c>
      <c r="V296" t="s">
        <v>87</v>
      </c>
    </row>
    <row r="297" spans="1:22">
      <c r="A297">
        <v>296</v>
      </c>
      <c r="B297" t="s">
        <v>368</v>
      </c>
      <c r="C297" t="s">
        <v>64</v>
      </c>
      <c r="D297" s="8">
        <f>_xlfn.XLOOKUP($B297, 'Per provincie'!C$2:C$343, 'Per provincie'!D$2:D$343)</f>
        <v>0</v>
      </c>
      <c r="E297" s="23">
        <v>241</v>
      </c>
      <c r="F297" s="8">
        <f>_xlfn.XLOOKUP($B297, 'Per provincie'!C$2:C$343, 'Per provincie'!F$2:F$343)</f>
        <v>42</v>
      </c>
      <c r="G297" s="22">
        <v>2.5320486815415824</v>
      </c>
      <c r="H297" s="7">
        <v>3.7058823529411766</v>
      </c>
      <c r="I297" s="7">
        <v>4.2647058823529411</v>
      </c>
      <c r="J297" s="7">
        <v>2.3448275862068964</v>
      </c>
      <c r="K297" s="7">
        <v>0</v>
      </c>
      <c r="L297">
        <v>29</v>
      </c>
      <c r="M297" s="7"/>
      <c r="N297" s="20">
        <v>0</v>
      </c>
      <c r="O297" s="20">
        <v>0.27586206896551724</v>
      </c>
      <c r="P297" s="20">
        <v>0.20689655172413793</v>
      </c>
      <c r="Q297" s="20">
        <v>0</v>
      </c>
      <c r="R297" s="20">
        <v>0.96551724137931039</v>
      </c>
      <c r="S297" s="20">
        <v>0</v>
      </c>
      <c r="T297" s="20">
        <v>0</v>
      </c>
      <c r="U297" t="s">
        <v>368</v>
      </c>
      <c r="V297" t="s">
        <v>64</v>
      </c>
    </row>
    <row r="298" spans="1:22">
      <c r="A298">
        <v>297</v>
      </c>
      <c r="B298" t="s">
        <v>369</v>
      </c>
      <c r="C298" t="s">
        <v>74</v>
      </c>
      <c r="D298" s="8" t="str">
        <f>_xlfn.XLOOKUP($B298, 'Per provincie'!C$2:C$343, 'Per provincie'!D$2:D$343)</f>
        <v>Kleine kustgemeente met veel toiletten per persoon en per km2, ondanks grote aantal toeristen.</v>
      </c>
      <c r="E298" s="23">
        <v>32</v>
      </c>
      <c r="F298" s="8">
        <f>_xlfn.XLOOKUP($B298, 'Per provincie'!C$2:C$343, 'Per provincie'!F$2:F$343)</f>
        <v>6</v>
      </c>
      <c r="G298" s="22">
        <v>4.7529411764705882</v>
      </c>
      <c r="H298" s="7">
        <v>9.9705882352941178</v>
      </c>
      <c r="I298" s="7">
        <v>9.7941176470588225</v>
      </c>
      <c r="J298" s="7">
        <v>2</v>
      </c>
      <c r="K298" s="7">
        <v>0</v>
      </c>
      <c r="L298">
        <v>5</v>
      </c>
      <c r="M298" s="7"/>
      <c r="N298" s="20">
        <v>0</v>
      </c>
      <c r="O298" s="20">
        <v>0.2</v>
      </c>
      <c r="P298" s="20">
        <v>0</v>
      </c>
      <c r="Q298" s="20">
        <v>0</v>
      </c>
      <c r="R298" s="20">
        <v>1</v>
      </c>
      <c r="S298" s="20">
        <v>0</v>
      </c>
      <c r="T298" s="20">
        <v>0</v>
      </c>
      <c r="U298" t="s">
        <v>369</v>
      </c>
      <c r="V298" t="s">
        <v>74</v>
      </c>
    </row>
    <row r="299" spans="1:22">
      <c r="A299">
        <v>298</v>
      </c>
      <c r="B299" t="s">
        <v>370</v>
      </c>
      <c r="C299" t="s">
        <v>120</v>
      </c>
      <c r="D299" s="8" t="str">
        <f>_xlfn.XLOOKUP($B299, 'Per provincie'!C$2:C$343, 'Per provincie'!D$2:D$343)</f>
        <v>Er komt een openbaar toilet bij station Vlissingen-Souburg</v>
      </c>
      <c r="E299" s="23">
        <v>79</v>
      </c>
      <c r="F299" s="8">
        <f>_xlfn.XLOOKUP($B299, 'Per provincie'!C$2:C$343, 'Per provincie'!F$2:F$343)</f>
        <v>7</v>
      </c>
      <c r="G299" s="22">
        <v>4.1478057889822608</v>
      </c>
      <c r="H299" s="7">
        <v>6.617647058823529</v>
      </c>
      <c r="I299" s="7">
        <v>5.4705882352941178</v>
      </c>
      <c r="J299" s="7">
        <v>2.8253968253968256</v>
      </c>
      <c r="K299" s="7">
        <v>3</v>
      </c>
      <c r="L299">
        <v>21</v>
      </c>
      <c r="M299" s="7"/>
      <c r="N299" s="20">
        <v>0.19047619047619047</v>
      </c>
      <c r="O299" s="20">
        <v>0.2857142857142857</v>
      </c>
      <c r="P299" s="20">
        <v>0.14285714285714285</v>
      </c>
      <c r="Q299" s="20">
        <v>4.7619047619047616E-2</v>
      </c>
      <c r="R299" s="20">
        <v>0.95238095238095233</v>
      </c>
      <c r="S299" s="20">
        <v>0</v>
      </c>
      <c r="T299" s="20">
        <v>4.7619047619047616E-2</v>
      </c>
      <c r="U299" t="s">
        <v>370</v>
      </c>
      <c r="V299" t="s">
        <v>120</v>
      </c>
    </row>
    <row r="300" spans="1:22">
      <c r="A300">
        <v>299</v>
      </c>
      <c r="B300" t="s">
        <v>371</v>
      </c>
      <c r="C300" t="s">
        <v>99</v>
      </c>
      <c r="D300" s="8" t="str">
        <f>_xlfn.XLOOKUP($B300, 'Per provincie'!C$2:C$343, 'Per provincie'!D$2:D$343)</f>
        <v>Eeuwige laatste in zowel de provincie als landelijk. De gemeente heeft wel toiletten gevonden om open te stellen, maar die zijn alleen vindbaar op de minder gebruikelijke Ongehinderd-app.</v>
      </c>
      <c r="E300" s="23">
        <v>340</v>
      </c>
      <c r="F300" s="8">
        <f>_xlfn.XLOOKUP($B300, 'Per provincie'!C$2:C$343, 'Per provincie'!F$2:F$343)</f>
        <v>31</v>
      </c>
      <c r="G300" s="22">
        <v>1.1764705882352941E-2</v>
      </c>
      <c r="H300" s="7">
        <v>2.9411764705882353E-2</v>
      </c>
      <c r="I300" s="7">
        <v>2.9411764705882353E-2</v>
      </c>
      <c r="J300" s="7">
        <v>0</v>
      </c>
      <c r="K300" s="7">
        <v>0</v>
      </c>
      <c r="L300">
        <v>0</v>
      </c>
      <c r="M300" s="7"/>
      <c r="N300" s="20">
        <v>0</v>
      </c>
      <c r="O300" s="20">
        <v>0</v>
      </c>
      <c r="P300" s="20">
        <v>0</v>
      </c>
      <c r="Q300" s="20">
        <v>0</v>
      </c>
      <c r="R300" s="20">
        <v>0</v>
      </c>
      <c r="S300" s="20">
        <v>0</v>
      </c>
      <c r="T300" s="20">
        <v>0</v>
      </c>
      <c r="U300" t="s">
        <v>371</v>
      </c>
      <c r="V300" t="s">
        <v>99</v>
      </c>
    </row>
    <row r="301" spans="1:22">
      <c r="A301">
        <v>300</v>
      </c>
      <c r="B301" t="s">
        <v>372</v>
      </c>
      <c r="C301" t="s">
        <v>64</v>
      </c>
      <c r="D301" s="8">
        <f>_xlfn.XLOOKUP($B301, 'Per provincie'!C$2:C$343, 'Per provincie'!D$2:D$343)</f>
        <v>0</v>
      </c>
      <c r="E301" s="23">
        <v>194</v>
      </c>
      <c r="F301" s="8">
        <f>_xlfn.XLOOKUP($B301, 'Per provincie'!C$2:C$343, 'Per provincie'!F$2:F$343)</f>
        <v>32</v>
      </c>
      <c r="G301" s="22">
        <v>2.9816110227874937</v>
      </c>
      <c r="H301" s="7">
        <v>5.1470588235294112</v>
      </c>
      <c r="I301" s="7">
        <v>5.9411764705882355</v>
      </c>
      <c r="J301" s="7">
        <v>1.9099099099099099</v>
      </c>
      <c r="K301" s="7">
        <v>0</v>
      </c>
      <c r="L301">
        <v>37</v>
      </c>
      <c r="M301" s="7"/>
      <c r="N301" s="20">
        <v>2.7027027027027029E-2</v>
      </c>
      <c r="O301" s="20">
        <v>0.16216216216216217</v>
      </c>
      <c r="P301" s="20">
        <v>5.4054054054054057E-2</v>
      </c>
      <c r="Q301" s="20">
        <v>0</v>
      </c>
      <c r="R301" s="20">
        <v>1</v>
      </c>
      <c r="S301" s="20">
        <v>0</v>
      </c>
      <c r="T301" s="20">
        <v>2.7027027027027029E-2</v>
      </c>
      <c r="U301" t="s">
        <v>372</v>
      </c>
      <c r="V301" t="s">
        <v>64</v>
      </c>
    </row>
    <row r="302" spans="1:22">
      <c r="A302">
        <v>301</v>
      </c>
      <c r="B302" t="s">
        <v>373</v>
      </c>
      <c r="C302" t="s">
        <v>64</v>
      </c>
      <c r="D302" s="8">
        <f>_xlfn.XLOOKUP($B302, 'Per provincie'!C$2:C$343, 'Per provincie'!D$2:D$343)</f>
        <v>0</v>
      </c>
      <c r="E302" s="23">
        <v>130</v>
      </c>
      <c r="F302" s="8">
        <f>_xlfn.XLOOKUP($B302, 'Per provincie'!C$2:C$343, 'Per provincie'!F$2:F$343)</f>
        <v>18</v>
      </c>
      <c r="G302" s="22">
        <v>3.6877828054298645</v>
      </c>
      <c r="H302" s="7">
        <v>7.4705882352941178</v>
      </c>
      <c r="I302" s="7">
        <v>6.3529411764705879</v>
      </c>
      <c r="J302" s="7">
        <v>2.3076923076923079</v>
      </c>
      <c r="K302" s="7">
        <v>0</v>
      </c>
      <c r="L302">
        <v>13</v>
      </c>
      <c r="M302" s="7"/>
      <c r="N302" s="20">
        <v>0</v>
      </c>
      <c r="O302" s="20">
        <v>0.23076923076923078</v>
      </c>
      <c r="P302" s="20">
        <v>0.15384615384615385</v>
      </c>
      <c r="Q302" s="20">
        <v>0.15384615384615385</v>
      </c>
      <c r="R302" s="20">
        <v>1</v>
      </c>
      <c r="S302" s="20">
        <v>0</v>
      </c>
      <c r="T302" s="20">
        <v>0</v>
      </c>
      <c r="U302" t="s">
        <v>373</v>
      </c>
      <c r="V302" t="s">
        <v>64</v>
      </c>
    </row>
    <row r="303" spans="1:22">
      <c r="A303">
        <v>302</v>
      </c>
      <c r="B303" t="s">
        <v>374</v>
      </c>
      <c r="C303" t="s">
        <v>72</v>
      </c>
      <c r="D303" s="8">
        <f>_xlfn.XLOOKUP($B303, 'Per provincie'!C$2:C$343, 'Per provincie'!D$2:D$343)</f>
        <v>0</v>
      </c>
      <c r="E303" s="23">
        <v>164</v>
      </c>
      <c r="F303" s="8">
        <f>_xlfn.XLOOKUP($B303, 'Per provincie'!C$2:C$343, 'Per provincie'!F$2:F$343)</f>
        <v>24</v>
      </c>
      <c r="G303" s="22">
        <v>3.2796697626418991</v>
      </c>
      <c r="H303" s="7">
        <v>3.4705882352941178</v>
      </c>
      <c r="I303" s="7">
        <v>8.647058823529413</v>
      </c>
      <c r="J303" s="7">
        <v>2.1403508771929824</v>
      </c>
      <c r="K303" s="7">
        <v>0</v>
      </c>
      <c r="L303">
        <v>19</v>
      </c>
      <c r="M303" s="7"/>
      <c r="N303" s="20">
        <v>5.2631578947368418E-2</v>
      </c>
      <c r="O303" s="20">
        <v>0.15789473684210525</v>
      </c>
      <c r="P303" s="20">
        <v>0</v>
      </c>
      <c r="Q303" s="20">
        <v>0.15789473684210525</v>
      </c>
      <c r="R303" s="20">
        <v>1</v>
      </c>
      <c r="S303" s="20">
        <v>0</v>
      </c>
      <c r="T303" s="20">
        <v>0</v>
      </c>
      <c r="U303" t="s">
        <v>374</v>
      </c>
      <c r="V303" t="s">
        <v>72</v>
      </c>
    </row>
    <row r="304" spans="1:22">
      <c r="A304">
        <v>303</v>
      </c>
      <c r="B304" t="s">
        <v>375</v>
      </c>
      <c r="C304" t="s">
        <v>66</v>
      </c>
      <c r="D304" s="8" t="str">
        <f>_xlfn.XLOOKUP($B304, 'Per provincie'!C$2:C$343, 'Per provincie'!D$2:D$343)</f>
        <v>Structurele aandacht bij deze gemeente voor meer toiletten. Vorig jaar heeft ze nog twee natuurtoiletten geopend, hopelijk volgt spoedig een openbaar toilet in het gerenoveerde centrum.</v>
      </c>
      <c r="E304" s="23">
        <v>13</v>
      </c>
      <c r="F304" s="8">
        <f>_xlfn.XLOOKUP($B304, 'Per provincie'!C$2:C$343, 'Per provincie'!F$2:F$343)</f>
        <v>1</v>
      </c>
      <c r="G304" s="22">
        <v>5.0680926916221036</v>
      </c>
      <c r="H304" s="7">
        <v>3.5294117647058827</v>
      </c>
      <c r="I304" s="7">
        <v>8.235294117647058</v>
      </c>
      <c r="J304" s="7">
        <v>2.7878787878787876</v>
      </c>
      <c r="K304" s="7">
        <v>8</v>
      </c>
      <c r="L304">
        <v>22</v>
      </c>
      <c r="M304" s="7"/>
      <c r="N304" s="20">
        <v>4.5454545454545456E-2</v>
      </c>
      <c r="O304" s="20">
        <v>0.36363636363636365</v>
      </c>
      <c r="P304" s="20">
        <v>0.22727272727272727</v>
      </c>
      <c r="Q304" s="20">
        <v>0</v>
      </c>
      <c r="R304" s="20">
        <v>0.95454545454545459</v>
      </c>
      <c r="S304" s="20">
        <v>0</v>
      </c>
      <c r="T304" s="20">
        <v>0</v>
      </c>
      <c r="U304" t="s">
        <v>375</v>
      </c>
      <c r="V304" t="s">
        <v>66</v>
      </c>
    </row>
    <row r="305" spans="1:22">
      <c r="A305">
        <v>304</v>
      </c>
      <c r="B305" t="s">
        <v>376</v>
      </c>
      <c r="C305" t="s">
        <v>74</v>
      </c>
      <c r="D305" s="8">
        <f>_xlfn.XLOOKUP($B305, 'Per provincie'!C$2:C$343, 'Per provincie'!D$2:D$343)</f>
        <v>0</v>
      </c>
      <c r="E305" s="23">
        <v>46</v>
      </c>
      <c r="F305" s="8">
        <f>_xlfn.XLOOKUP($B305, 'Per provincie'!C$2:C$343, 'Per provincie'!F$2:F$343)</f>
        <v>9</v>
      </c>
      <c r="G305" s="22">
        <v>4.5499316005471959</v>
      </c>
      <c r="H305" s="7">
        <v>9.1764705882352935</v>
      </c>
      <c r="I305" s="7">
        <v>9.2941176470588243</v>
      </c>
      <c r="J305" s="7">
        <v>2.13953488372093</v>
      </c>
      <c r="K305" s="7">
        <v>0</v>
      </c>
      <c r="L305">
        <v>43</v>
      </c>
      <c r="M305" s="7"/>
      <c r="N305" s="20">
        <v>2.3255813953488372E-2</v>
      </c>
      <c r="O305" s="20">
        <v>0.20930232558139536</v>
      </c>
      <c r="P305" s="20">
        <v>0.16279069767441862</v>
      </c>
      <c r="Q305" s="20">
        <v>2.3255813953488372E-2</v>
      </c>
      <c r="R305" s="20">
        <v>0.93023255813953487</v>
      </c>
      <c r="S305" s="20">
        <v>0</v>
      </c>
      <c r="T305" s="20">
        <v>0</v>
      </c>
      <c r="U305" t="s">
        <v>376</v>
      </c>
      <c r="V305" t="s">
        <v>74</v>
      </c>
    </row>
    <row r="306" spans="1:22">
      <c r="A306">
        <v>305</v>
      </c>
      <c r="B306" t="s">
        <v>377</v>
      </c>
      <c r="C306" t="s">
        <v>66</v>
      </c>
      <c r="D306" s="8" t="str">
        <f>_xlfn.XLOOKUP($B306, 'Per provincie'!C$2:C$343, 'Per provincie'!D$2:D$343)</f>
        <v>Stond jaren onderaan de lijst, maar dat er al iets te vinden is, is winst, want tot voor kort waren er überhaupt geen toiletten te vinden.</v>
      </c>
      <c r="E306" s="23">
        <v>286</v>
      </c>
      <c r="F306" s="8">
        <f>_xlfn.XLOOKUP($B306, 'Per provincie'!C$2:C$343, 'Per provincie'!F$2:F$343)</f>
        <v>34</v>
      </c>
      <c r="G306" s="22">
        <v>1.8862745098039218</v>
      </c>
      <c r="H306" s="7">
        <v>2.3235294117647061</v>
      </c>
      <c r="I306" s="7">
        <v>0.44117647058823534</v>
      </c>
      <c r="J306" s="7">
        <v>3.3333333333333335</v>
      </c>
      <c r="K306" s="7">
        <v>0</v>
      </c>
      <c r="L306">
        <v>2</v>
      </c>
      <c r="M306" s="7"/>
      <c r="N306" s="20">
        <v>0</v>
      </c>
      <c r="O306" s="20">
        <v>0.5</v>
      </c>
      <c r="P306" s="20">
        <v>0.5</v>
      </c>
      <c r="Q306" s="20">
        <v>0</v>
      </c>
      <c r="R306" s="20">
        <v>1</v>
      </c>
      <c r="S306" s="20">
        <v>0</v>
      </c>
      <c r="T306" s="20">
        <v>0</v>
      </c>
      <c r="U306" t="s">
        <v>377</v>
      </c>
      <c r="V306" t="s">
        <v>66</v>
      </c>
    </row>
    <row r="307" spans="1:22">
      <c r="A307">
        <v>306</v>
      </c>
      <c r="B307" t="s">
        <v>378</v>
      </c>
      <c r="C307" t="s">
        <v>66</v>
      </c>
      <c r="D307" s="8">
        <f>_xlfn.XLOOKUP($B307, 'Per provincie'!C$2:C$343, 'Per provincie'!D$2:D$343)</f>
        <v>0</v>
      </c>
      <c r="E307" s="23">
        <v>91</v>
      </c>
      <c r="F307" s="8">
        <f>_xlfn.XLOOKUP($B307, 'Per provincie'!C$2:C$343, 'Per provincie'!F$2:F$343)</f>
        <v>8</v>
      </c>
      <c r="G307" s="22">
        <v>4.0411764705882351</v>
      </c>
      <c r="H307" s="7">
        <v>7.1176470588235299</v>
      </c>
      <c r="I307" s="7">
        <v>6.0882352941176467</v>
      </c>
      <c r="J307" s="7">
        <v>2</v>
      </c>
      <c r="K307" s="7">
        <v>3</v>
      </c>
      <c r="L307">
        <v>25</v>
      </c>
      <c r="M307" s="7"/>
      <c r="N307" s="20">
        <v>0.04</v>
      </c>
      <c r="O307" s="20">
        <v>0.12</v>
      </c>
      <c r="P307" s="20">
        <v>0.16</v>
      </c>
      <c r="Q307" s="20">
        <v>0.04</v>
      </c>
      <c r="R307" s="20">
        <v>1</v>
      </c>
      <c r="S307" s="20">
        <v>0</v>
      </c>
      <c r="T307" s="20">
        <v>0</v>
      </c>
      <c r="U307" t="s">
        <v>378</v>
      </c>
      <c r="V307" t="s">
        <v>66</v>
      </c>
    </row>
    <row r="308" spans="1:22">
      <c r="A308">
        <v>307</v>
      </c>
      <c r="B308" t="s">
        <v>379</v>
      </c>
      <c r="C308" t="s">
        <v>64</v>
      </c>
      <c r="D308" s="8">
        <f>_xlfn.XLOOKUP($B308, 'Per provincie'!C$2:C$343, 'Per provincie'!D$2:D$343)</f>
        <v>0</v>
      </c>
      <c r="E308" s="23">
        <v>203</v>
      </c>
      <c r="F308" s="8">
        <f>_xlfn.XLOOKUP($B308, 'Per provincie'!C$2:C$343, 'Per provincie'!F$2:F$343)</f>
        <v>33</v>
      </c>
      <c r="G308" s="22">
        <v>2.8797385620915037</v>
      </c>
      <c r="H308" s="7">
        <v>6.764705882352942</v>
      </c>
      <c r="I308" s="7">
        <v>3.4117647058823533</v>
      </c>
      <c r="J308" s="7">
        <v>2.1111111111111112</v>
      </c>
      <c r="K308" s="7">
        <v>0</v>
      </c>
      <c r="L308">
        <v>12</v>
      </c>
      <c r="M308" s="7"/>
      <c r="N308" s="20">
        <v>0</v>
      </c>
      <c r="O308" s="20">
        <v>0.25</v>
      </c>
      <c r="P308" s="20">
        <v>0.16666666666666666</v>
      </c>
      <c r="Q308" s="20">
        <v>8.3333333333333329E-2</v>
      </c>
      <c r="R308" s="20">
        <v>0.83333333333333337</v>
      </c>
      <c r="S308" s="20">
        <v>0</v>
      </c>
      <c r="T308" s="20">
        <v>0</v>
      </c>
      <c r="U308" t="s">
        <v>379</v>
      </c>
      <c r="V308" t="s">
        <v>64</v>
      </c>
    </row>
    <row r="309" spans="1:22">
      <c r="A309">
        <v>308</v>
      </c>
      <c r="B309" t="s">
        <v>380</v>
      </c>
      <c r="C309" t="s">
        <v>72</v>
      </c>
      <c r="D309" s="8" t="str">
        <f>_xlfn.XLOOKUP($B309, 'Per provincie'!C$2:C$343, 'Per provincie'!D$2:D$343)</f>
        <v>De raad wil dat de gemeente ondernemers oproept zijn toilet open te stellen.</v>
      </c>
      <c r="E309" s="23">
        <v>220</v>
      </c>
      <c r="F309" s="8">
        <f>_xlfn.XLOOKUP($B309, 'Per provincie'!C$2:C$343, 'Per provincie'!F$2:F$343)</f>
        <v>34</v>
      </c>
      <c r="G309" s="22">
        <v>2.6969834087481148</v>
      </c>
      <c r="H309" s="7">
        <v>4.1764705882352944</v>
      </c>
      <c r="I309" s="7">
        <v>2.7058823529411762</v>
      </c>
      <c r="J309" s="7">
        <v>2.0512820512820515</v>
      </c>
      <c r="K309" s="7">
        <v>2.5</v>
      </c>
      <c r="L309">
        <v>13</v>
      </c>
      <c r="M309" s="7"/>
      <c r="N309" s="20">
        <v>0</v>
      </c>
      <c r="O309" s="20">
        <v>0.23076923076923078</v>
      </c>
      <c r="P309" s="20">
        <v>7.6923076923076927E-2</v>
      </c>
      <c r="Q309" s="20">
        <v>0</v>
      </c>
      <c r="R309" s="20">
        <v>0.92307692307692313</v>
      </c>
      <c r="S309" s="20">
        <v>0</v>
      </c>
      <c r="T309" s="20">
        <v>0</v>
      </c>
      <c r="U309" t="s">
        <v>380</v>
      </c>
      <c r="V309" t="s">
        <v>72</v>
      </c>
    </row>
    <row r="310" spans="1:22">
      <c r="A310">
        <v>309</v>
      </c>
      <c r="B310" t="s">
        <v>381</v>
      </c>
      <c r="C310" t="s">
        <v>64</v>
      </c>
      <c r="D310" s="8">
        <f>_xlfn.XLOOKUP($B310, 'Per provincie'!C$2:C$343, 'Per provincie'!D$2:D$343)</f>
        <v>0</v>
      </c>
      <c r="E310" s="23">
        <v>280</v>
      </c>
      <c r="F310" s="8">
        <f>_xlfn.XLOOKUP($B310, 'Per provincie'!C$2:C$343, 'Per provincie'!F$2:F$343)</f>
        <v>47</v>
      </c>
      <c r="G310" s="22">
        <v>1.9454545454545458</v>
      </c>
      <c r="H310" s="7">
        <v>0.82352941176470584</v>
      </c>
      <c r="I310" s="7">
        <v>4.1764705882352944</v>
      </c>
      <c r="J310" s="7">
        <v>2.3636363636363638</v>
      </c>
      <c r="K310" s="7">
        <v>0</v>
      </c>
      <c r="L310">
        <v>11</v>
      </c>
      <c r="M310" s="7"/>
      <c r="N310" s="20">
        <v>0</v>
      </c>
      <c r="O310" s="20">
        <v>0.27272727272727271</v>
      </c>
      <c r="P310" s="20">
        <v>9.0909090909090912E-2</v>
      </c>
      <c r="Q310" s="20">
        <v>9.0909090909090912E-2</v>
      </c>
      <c r="R310" s="20">
        <v>1</v>
      </c>
      <c r="S310" s="20">
        <v>0</v>
      </c>
      <c r="T310" s="20">
        <v>0</v>
      </c>
      <c r="U310" t="s">
        <v>381</v>
      </c>
      <c r="V310" t="s">
        <v>64</v>
      </c>
    </row>
    <row r="311" spans="1:22">
      <c r="A311">
        <v>310</v>
      </c>
      <c r="B311" t="s">
        <v>382</v>
      </c>
      <c r="C311" t="s">
        <v>70</v>
      </c>
      <c r="D311" s="8" t="str">
        <f>_xlfn.XLOOKUP($B311, 'Per provincie'!C$2:C$343, 'Per provincie'!D$2:D$343)</f>
        <v>23% van de toiletten is openbaar, wat tot veel punten voor kwaliteit leidt</v>
      </c>
      <c r="E311" s="23">
        <v>11</v>
      </c>
      <c r="F311" s="8">
        <f>_xlfn.XLOOKUP($B311, 'Per provincie'!C$2:C$343, 'Per provincie'!F$2:F$343)</f>
        <v>1</v>
      </c>
      <c r="G311" s="22">
        <v>5.2133689839572188</v>
      </c>
      <c r="H311" s="7">
        <v>9.7058823529411757</v>
      </c>
      <c r="I311" s="7">
        <v>9.5882352941176467</v>
      </c>
      <c r="J311" s="7">
        <v>2.6363636363636362</v>
      </c>
      <c r="K311" s="7">
        <v>1.5</v>
      </c>
      <c r="L311">
        <v>22</v>
      </c>
      <c r="M311" s="7"/>
      <c r="N311" s="20">
        <v>0.22727272727272727</v>
      </c>
      <c r="O311" s="20">
        <v>0.13636363636363635</v>
      </c>
      <c r="P311" s="20">
        <v>9.0909090909090912E-2</v>
      </c>
      <c r="Q311" s="20">
        <v>4.5454545454545456E-2</v>
      </c>
      <c r="R311" s="20">
        <v>1</v>
      </c>
      <c r="S311" s="20">
        <v>0</v>
      </c>
      <c r="T311" s="20">
        <v>0</v>
      </c>
      <c r="U311" t="s">
        <v>382</v>
      </c>
      <c r="V311" t="s">
        <v>70</v>
      </c>
    </row>
    <row r="312" spans="1:22">
      <c r="A312">
        <v>311</v>
      </c>
      <c r="B312" t="s">
        <v>383</v>
      </c>
      <c r="C312" t="s">
        <v>99</v>
      </c>
      <c r="D312" s="8">
        <f>_xlfn.XLOOKUP($B312, 'Per provincie'!C$2:C$343, 'Per provincie'!D$2:D$343)</f>
        <v>0</v>
      </c>
      <c r="E312" s="23">
        <v>300</v>
      </c>
      <c r="F312" s="8">
        <f>_xlfn.XLOOKUP($B312, 'Per provincie'!C$2:C$343, 'Per provincie'!F$2:F$343)</f>
        <v>25</v>
      </c>
      <c r="G312" s="22">
        <v>1.7135746606334843</v>
      </c>
      <c r="H312" s="7">
        <v>1.4411764705882351</v>
      </c>
      <c r="I312" s="7">
        <v>1.588235294117647</v>
      </c>
      <c r="J312" s="7">
        <v>2.7692307692307696</v>
      </c>
      <c r="K312" s="7">
        <v>0</v>
      </c>
      <c r="L312">
        <v>13</v>
      </c>
      <c r="M312" s="7"/>
      <c r="N312" s="20">
        <v>7.6923076923076927E-2</v>
      </c>
      <c r="O312" s="20">
        <v>0.38461538461538464</v>
      </c>
      <c r="P312" s="20">
        <v>7.6923076923076927E-2</v>
      </c>
      <c r="Q312" s="20">
        <v>0.15384615384615385</v>
      </c>
      <c r="R312" s="20">
        <v>1</v>
      </c>
      <c r="S312" s="20">
        <v>0</v>
      </c>
      <c r="T312" s="20">
        <v>7.6923076923076927E-2</v>
      </c>
      <c r="U312" t="s">
        <v>383</v>
      </c>
      <c r="V312" t="s">
        <v>99</v>
      </c>
    </row>
    <row r="313" spans="1:22">
      <c r="A313">
        <v>312</v>
      </c>
      <c r="B313" t="s">
        <v>384</v>
      </c>
      <c r="C313" t="s">
        <v>72</v>
      </c>
      <c r="D313" s="8" t="str">
        <f>_xlfn.XLOOKUP($B313, 'Per provincie'!C$2:C$343, 'Per provincie'!D$2:D$343)</f>
        <v>Enige jaren terug is de gemeente samen met vrijwilligers langs de deuren van winkels en horeca gegaan om te vragen om openstelling, en met succes.</v>
      </c>
      <c r="E313" s="23">
        <v>35</v>
      </c>
      <c r="F313" s="8">
        <f>_xlfn.XLOOKUP($B313, 'Per provincie'!C$2:C$343, 'Per provincie'!F$2:F$343)</f>
        <v>6</v>
      </c>
      <c r="G313" s="22">
        <v>4.7047824007651844</v>
      </c>
      <c r="H313" s="7">
        <v>8.9117647058823533</v>
      </c>
      <c r="I313" s="7">
        <v>8.8235294117647065</v>
      </c>
      <c r="J313" s="7">
        <v>2.8943089430894311</v>
      </c>
      <c r="K313" s="7">
        <v>0</v>
      </c>
      <c r="L313">
        <v>41</v>
      </c>
      <c r="M313" s="7"/>
      <c r="N313" s="20">
        <v>0</v>
      </c>
      <c r="O313" s="20">
        <v>0.41463414634146339</v>
      </c>
      <c r="P313" s="20">
        <v>0.21951219512195122</v>
      </c>
      <c r="Q313" s="20">
        <v>4.878048780487805E-2</v>
      </c>
      <c r="R313" s="20">
        <v>1</v>
      </c>
      <c r="S313" s="20">
        <v>0</v>
      </c>
      <c r="T313" s="20">
        <v>0</v>
      </c>
      <c r="U313" t="s">
        <v>384</v>
      </c>
      <c r="V313" t="s">
        <v>72</v>
      </c>
    </row>
    <row r="314" spans="1:22">
      <c r="A314">
        <v>313</v>
      </c>
      <c r="B314" t="s">
        <v>385</v>
      </c>
      <c r="C314" t="s">
        <v>72</v>
      </c>
      <c r="D314" s="8" t="str">
        <f>_xlfn.XLOOKUP($B314, 'Per provincie'!C$2:C$343, 'Per provincie'!D$2:D$343)</f>
        <v>Deze gemeente heeft vanwege een ambitie in het coalitieakkoord de laatste jaren veel toiletten weten open te laten stellen. Helaas echter geen enkel openbaar toilet.</v>
      </c>
      <c r="E314" s="23">
        <v>7</v>
      </c>
      <c r="F314" s="8">
        <f>_xlfn.XLOOKUP($B314, 'Per provincie'!C$2:C$343, 'Per provincie'!F$2:F$343)</f>
        <v>2</v>
      </c>
      <c r="G314" s="22">
        <v>5.4607843137254903</v>
      </c>
      <c r="H314" s="7">
        <v>9.3235294117647065</v>
      </c>
      <c r="I314" s="7">
        <v>9.6470588235294112</v>
      </c>
      <c r="J314" s="7">
        <v>2.6666666666666665</v>
      </c>
      <c r="K314" s="7">
        <v>3</v>
      </c>
      <c r="L314">
        <v>27</v>
      </c>
      <c r="M314" s="7"/>
      <c r="N314" s="20">
        <v>0</v>
      </c>
      <c r="O314" s="20">
        <v>0.37037037037037035</v>
      </c>
      <c r="P314" s="20">
        <v>0.14814814814814814</v>
      </c>
      <c r="Q314" s="20">
        <v>3.7037037037037035E-2</v>
      </c>
      <c r="R314" s="20">
        <v>0.96296296296296291</v>
      </c>
      <c r="S314" s="20">
        <v>3.7037037037037035E-2</v>
      </c>
      <c r="T314" s="20">
        <v>0</v>
      </c>
      <c r="U314" t="s">
        <v>385</v>
      </c>
      <c r="V314" t="s">
        <v>72</v>
      </c>
    </row>
    <row r="315" spans="1:22">
      <c r="A315">
        <v>314</v>
      </c>
      <c r="B315" t="s">
        <v>386</v>
      </c>
      <c r="C315" t="s">
        <v>161</v>
      </c>
      <c r="D315" s="8" t="str">
        <f>_xlfn.XLOOKUP($B315, 'Per provincie'!C$2:C$343, 'Per provincie'!D$2:D$343)</f>
        <v>Ook de best scorende gemeente van de provincie Groningen haalt landelijk niet eens de top-50</v>
      </c>
      <c r="E315" s="23">
        <v>74</v>
      </c>
      <c r="F315" s="8">
        <f>_xlfn.XLOOKUP($B315, 'Per provincie'!C$2:C$343, 'Per provincie'!F$2:F$343)</f>
        <v>1</v>
      </c>
      <c r="G315" s="22">
        <v>4.1901960784313728</v>
      </c>
      <c r="H315" s="7">
        <v>7.4411764705882355</v>
      </c>
      <c r="I315" s="7">
        <v>8.6764705882352935</v>
      </c>
      <c r="J315" s="7">
        <v>2.4166666666666665</v>
      </c>
      <c r="K315" s="7">
        <v>0</v>
      </c>
      <c r="L315">
        <v>48</v>
      </c>
      <c r="M315" s="7"/>
      <c r="N315" s="20">
        <v>2.0833333333333332E-2</v>
      </c>
      <c r="O315" s="20">
        <v>0.27083333333333331</v>
      </c>
      <c r="P315" s="20">
        <v>0.16666666666666666</v>
      </c>
      <c r="Q315" s="20">
        <v>4.1666666666666664E-2</v>
      </c>
      <c r="R315" s="20">
        <v>0.97916666666666663</v>
      </c>
      <c r="S315" s="20">
        <v>0</v>
      </c>
      <c r="T315" s="20">
        <v>0</v>
      </c>
      <c r="U315" t="s">
        <v>386</v>
      </c>
      <c r="V315" t="s">
        <v>161</v>
      </c>
    </row>
    <row r="316" spans="1:22">
      <c r="A316">
        <v>315</v>
      </c>
      <c r="B316" t="s">
        <v>387</v>
      </c>
      <c r="C316" t="s">
        <v>68</v>
      </c>
      <c r="D316" s="8">
        <f>_xlfn.XLOOKUP($B316, 'Per provincie'!C$2:C$343, 'Per provincie'!D$2:D$343)</f>
        <v>0</v>
      </c>
      <c r="E316" s="23">
        <v>39</v>
      </c>
      <c r="F316" s="8">
        <f>_xlfn.XLOOKUP($B316, 'Per provincie'!C$2:C$343, 'Per provincie'!F$2:F$343)</f>
        <v>3</v>
      </c>
      <c r="G316" s="22">
        <v>4.624929971988796</v>
      </c>
      <c r="H316" s="7">
        <v>8.3235294117647065</v>
      </c>
      <c r="I316" s="7">
        <v>9.7058823529411757</v>
      </c>
      <c r="J316" s="7">
        <v>2.5476190476190479</v>
      </c>
      <c r="K316" s="7">
        <v>0</v>
      </c>
      <c r="L316">
        <v>28</v>
      </c>
      <c r="M316" s="7"/>
      <c r="N316" s="20">
        <v>3.5714285714285712E-2</v>
      </c>
      <c r="O316" s="20">
        <v>0.2857142857142857</v>
      </c>
      <c r="P316" s="20">
        <v>0.10714285714285714</v>
      </c>
      <c r="Q316" s="20">
        <v>0.10714285714285714</v>
      </c>
      <c r="R316" s="20">
        <v>1</v>
      </c>
      <c r="S316" s="20">
        <v>0</v>
      </c>
      <c r="T316" s="20">
        <v>0</v>
      </c>
      <c r="U316" t="s">
        <v>387</v>
      </c>
      <c r="V316" t="s">
        <v>68</v>
      </c>
    </row>
    <row r="317" spans="1:22">
      <c r="A317">
        <v>316</v>
      </c>
      <c r="B317" t="s">
        <v>388</v>
      </c>
      <c r="C317" t="s">
        <v>72</v>
      </c>
      <c r="D317" s="8">
        <f>_xlfn.XLOOKUP($B317, 'Per provincie'!C$2:C$343, 'Per provincie'!D$2:D$343)</f>
        <v>0</v>
      </c>
      <c r="E317" s="23">
        <v>326</v>
      </c>
      <c r="F317" s="8">
        <f>_xlfn.XLOOKUP($B317, 'Per provincie'!C$2:C$343, 'Per provincie'!F$2:F$343)</f>
        <v>47</v>
      </c>
      <c r="G317" s="22">
        <v>1.0921568627450982</v>
      </c>
      <c r="H317" s="7">
        <v>2.2352941176470589</v>
      </c>
      <c r="I317" s="7">
        <v>0.55882352941176472</v>
      </c>
      <c r="J317" s="7">
        <v>1.3333333333333333</v>
      </c>
      <c r="K317" s="7">
        <v>0</v>
      </c>
      <c r="L317">
        <v>2</v>
      </c>
      <c r="M317" s="7"/>
      <c r="N317" s="20">
        <v>0</v>
      </c>
      <c r="O317" s="20">
        <v>0</v>
      </c>
      <c r="P317" s="20">
        <v>0</v>
      </c>
      <c r="Q317" s="20">
        <v>0</v>
      </c>
      <c r="R317" s="20">
        <v>1</v>
      </c>
      <c r="S317" s="20">
        <v>0</v>
      </c>
      <c r="T317" s="20">
        <v>0</v>
      </c>
      <c r="U317" t="s">
        <v>388</v>
      </c>
      <c r="V317" t="s">
        <v>72</v>
      </c>
    </row>
    <row r="318" spans="1:22">
      <c r="A318">
        <v>317</v>
      </c>
      <c r="B318" t="s">
        <v>389</v>
      </c>
      <c r="C318" t="s">
        <v>161</v>
      </c>
      <c r="D318" s="8">
        <f>_xlfn.XLOOKUP($B318, 'Per provincie'!C$2:C$343, 'Per provincie'!D$2:D$343)</f>
        <v>0</v>
      </c>
      <c r="E318" s="23">
        <v>145</v>
      </c>
      <c r="F318" s="8">
        <f>_xlfn.XLOOKUP($B318, 'Per provincie'!C$2:C$343, 'Per provincie'!F$2:F$343)</f>
        <v>5</v>
      </c>
      <c r="G318" s="22">
        <v>3.5387488328664807</v>
      </c>
      <c r="H318" s="7">
        <v>4.1470588235294121</v>
      </c>
      <c r="I318" s="7">
        <v>8.9117647058823533</v>
      </c>
      <c r="J318" s="7">
        <v>2.3174603174603177</v>
      </c>
      <c r="K318" s="7">
        <v>0</v>
      </c>
      <c r="L318">
        <v>21</v>
      </c>
      <c r="M318" s="7"/>
      <c r="N318" s="20">
        <v>0</v>
      </c>
      <c r="O318" s="20">
        <v>0.2857142857142857</v>
      </c>
      <c r="P318" s="20">
        <v>4.7619047619047616E-2</v>
      </c>
      <c r="Q318" s="20">
        <v>0</v>
      </c>
      <c r="R318" s="20">
        <v>1</v>
      </c>
      <c r="S318" s="20">
        <v>0</v>
      </c>
      <c r="T318" s="20">
        <v>0</v>
      </c>
      <c r="U318" t="s">
        <v>389</v>
      </c>
      <c r="V318" t="s">
        <v>161</v>
      </c>
    </row>
    <row r="319" spans="1:22">
      <c r="A319">
        <v>318</v>
      </c>
      <c r="B319" t="s">
        <v>390</v>
      </c>
      <c r="C319" t="s">
        <v>64</v>
      </c>
      <c r="D319" s="8" t="str">
        <f>_xlfn.XLOOKUP($B319, 'Per provincie'!C$2:C$343, 'Per provincie'!D$2:D$343)</f>
        <v>De raad blijft aandacht vragen voor (behoud van) openbare toiletten.</v>
      </c>
      <c r="E319" s="23">
        <v>14</v>
      </c>
      <c r="F319" s="8">
        <f>_xlfn.XLOOKUP($B319, 'Per provincie'!C$2:C$343, 'Per provincie'!F$2:F$343)</f>
        <v>1</v>
      </c>
      <c r="G319" s="22">
        <v>5.0638146167557938</v>
      </c>
      <c r="H319" s="7">
        <v>9.7647058823529402</v>
      </c>
      <c r="I319" s="7">
        <v>8.7058823529411775</v>
      </c>
      <c r="J319" s="7">
        <v>2.4242424242424243</v>
      </c>
      <c r="K319" s="7">
        <v>2</v>
      </c>
      <c r="L319">
        <v>88</v>
      </c>
      <c r="M319" s="7"/>
      <c r="N319" s="20">
        <v>5.6818181818181816E-2</v>
      </c>
      <c r="O319" s="20">
        <v>0.23863636363636365</v>
      </c>
      <c r="P319" s="20">
        <v>0.13636363636363635</v>
      </c>
      <c r="Q319" s="20">
        <v>4.5454545454545456E-2</v>
      </c>
      <c r="R319" s="20">
        <v>0.98863636363636365</v>
      </c>
      <c r="S319" s="20">
        <v>0</v>
      </c>
      <c r="T319" s="20">
        <v>0</v>
      </c>
      <c r="U319" t="s">
        <v>390</v>
      </c>
      <c r="V319" t="s">
        <v>64</v>
      </c>
    </row>
    <row r="320" spans="1:22">
      <c r="A320">
        <v>319</v>
      </c>
      <c r="B320" t="s">
        <v>391</v>
      </c>
      <c r="C320" t="s">
        <v>74</v>
      </c>
      <c r="D320" s="8">
        <f>_xlfn.XLOOKUP($B320, 'Per provincie'!C$2:C$343, 'Per provincie'!D$2:D$343)</f>
        <v>0</v>
      </c>
      <c r="E320" s="23">
        <v>94</v>
      </c>
      <c r="F320" s="8">
        <f>_xlfn.XLOOKUP($B320, 'Per provincie'!C$2:C$343, 'Per provincie'!F$2:F$343)</f>
        <v>14</v>
      </c>
      <c r="G320" s="22">
        <v>4.0278867102396525</v>
      </c>
      <c r="H320" s="7">
        <v>6.764705882352942</v>
      </c>
      <c r="I320" s="7">
        <v>8.4117647058823533</v>
      </c>
      <c r="J320" s="7">
        <v>2.4814814814814814</v>
      </c>
      <c r="K320" s="7">
        <v>0</v>
      </c>
      <c r="L320">
        <v>18</v>
      </c>
      <c r="M320" s="7"/>
      <c r="N320" s="20">
        <v>0</v>
      </c>
      <c r="O320" s="20">
        <v>0.27777777777777779</v>
      </c>
      <c r="P320" s="20">
        <v>0.1111111111111111</v>
      </c>
      <c r="Q320" s="20">
        <v>0.16666666666666666</v>
      </c>
      <c r="R320" s="20">
        <v>1</v>
      </c>
      <c r="S320" s="20">
        <v>5.5555555555555552E-2</v>
      </c>
      <c r="T320" s="20">
        <v>0</v>
      </c>
      <c r="U320" t="s">
        <v>391</v>
      </c>
      <c r="V320" t="s">
        <v>74</v>
      </c>
    </row>
    <row r="321" spans="1:22">
      <c r="A321">
        <v>320</v>
      </c>
      <c r="B321" t="s">
        <v>392</v>
      </c>
      <c r="C321" t="s">
        <v>79</v>
      </c>
      <c r="D321" s="8">
        <f>_xlfn.XLOOKUP($B321, 'Per provincie'!C$2:C$343, 'Per provincie'!D$2:D$343)</f>
        <v>0</v>
      </c>
      <c r="E321" s="23">
        <v>98</v>
      </c>
      <c r="F321" s="8">
        <f>_xlfn.XLOOKUP($B321, 'Per provincie'!C$2:C$343, 'Per provincie'!F$2:F$343)</f>
        <v>9</v>
      </c>
      <c r="G321" s="22">
        <v>3.9980392156862745</v>
      </c>
      <c r="H321" s="7">
        <v>8.117647058823529</v>
      </c>
      <c r="I321" s="7">
        <v>8.2647058823529402</v>
      </c>
      <c r="J321" s="7">
        <v>1.803921568627451</v>
      </c>
      <c r="K321" s="7">
        <v>0</v>
      </c>
      <c r="L321">
        <v>17</v>
      </c>
      <c r="M321" s="7"/>
      <c r="N321" s="20">
        <v>0</v>
      </c>
      <c r="O321" s="20">
        <v>0.11764705882352941</v>
      </c>
      <c r="P321" s="20">
        <v>0.11764705882352941</v>
      </c>
      <c r="Q321" s="20">
        <v>0.11764705882352941</v>
      </c>
      <c r="R321" s="20">
        <v>0.94117647058823528</v>
      </c>
      <c r="S321" s="20">
        <v>0</v>
      </c>
      <c r="T321" s="20">
        <v>0</v>
      </c>
      <c r="U321" t="s">
        <v>392</v>
      </c>
      <c r="V321" t="s">
        <v>79</v>
      </c>
    </row>
    <row r="322" spans="1:22">
      <c r="A322">
        <v>321</v>
      </c>
      <c r="B322" t="s">
        <v>393</v>
      </c>
      <c r="C322" t="s">
        <v>72</v>
      </c>
      <c r="D322" s="8">
        <f>_xlfn.XLOOKUP($B322, 'Per provincie'!C$2:C$343, 'Per provincie'!D$2:D$343)</f>
        <v>0</v>
      </c>
      <c r="E322" s="23">
        <v>268</v>
      </c>
      <c r="F322" s="8">
        <f>_xlfn.XLOOKUP($B322, 'Per provincie'!C$2:C$343, 'Per provincie'!F$2:F$343)</f>
        <v>38</v>
      </c>
      <c r="G322" s="22">
        <v>2.0723707664884135</v>
      </c>
      <c r="H322" s="7">
        <v>1.6764705882352939</v>
      </c>
      <c r="I322" s="7">
        <v>1.8823529411764706</v>
      </c>
      <c r="J322" s="7">
        <v>3.1515151515151518</v>
      </c>
      <c r="K322" s="7">
        <v>0.5</v>
      </c>
      <c r="L322">
        <v>11</v>
      </c>
      <c r="M322" s="7"/>
      <c r="N322" s="20">
        <v>9.0909090909090912E-2</v>
      </c>
      <c r="O322" s="20">
        <v>0.45454545454545453</v>
      </c>
      <c r="P322" s="20">
        <v>9.0909090909090912E-2</v>
      </c>
      <c r="Q322" s="20">
        <v>0</v>
      </c>
      <c r="R322" s="20">
        <v>0.90909090909090906</v>
      </c>
      <c r="S322" s="20">
        <v>9.0909090909090912E-2</v>
      </c>
      <c r="T322" s="20">
        <v>0</v>
      </c>
      <c r="U322" t="s">
        <v>393</v>
      </c>
      <c r="V322" t="s">
        <v>72</v>
      </c>
    </row>
    <row r="323" spans="1:22">
      <c r="A323">
        <v>322</v>
      </c>
      <c r="B323" t="s">
        <v>394</v>
      </c>
      <c r="C323" t="s">
        <v>70</v>
      </c>
      <c r="D323" s="8">
        <f>_xlfn.XLOOKUP($B323, 'Per provincie'!C$2:C$343, 'Per provincie'!D$2:D$343)</f>
        <v>0</v>
      </c>
      <c r="E323" s="23">
        <v>146</v>
      </c>
      <c r="F323" s="8">
        <f>_xlfn.XLOOKUP($B323, 'Per provincie'!C$2:C$343, 'Per provincie'!F$2:F$343)</f>
        <v>21</v>
      </c>
      <c r="G323" s="22">
        <v>3.5326797385620918</v>
      </c>
      <c r="H323" s="7">
        <v>4.3235294117647065</v>
      </c>
      <c r="I323" s="7">
        <v>6.1176470588235299</v>
      </c>
      <c r="J323" s="7">
        <v>3.6111111111111112</v>
      </c>
      <c r="K323" s="7">
        <v>0</v>
      </c>
      <c r="L323">
        <v>12</v>
      </c>
      <c r="M323" s="7"/>
      <c r="N323" s="20">
        <v>0.41666666666666669</v>
      </c>
      <c r="O323" s="20">
        <v>0.25</v>
      </c>
      <c r="P323" s="20">
        <v>8.3333333333333329E-2</v>
      </c>
      <c r="Q323" s="20">
        <v>0</v>
      </c>
      <c r="R323" s="20">
        <v>1</v>
      </c>
      <c r="S323" s="20">
        <v>0</v>
      </c>
      <c r="T323" s="20">
        <v>0</v>
      </c>
      <c r="U323" t="s">
        <v>394</v>
      </c>
      <c r="V323" t="s">
        <v>70</v>
      </c>
    </row>
    <row r="324" spans="1:22">
      <c r="A324">
        <v>323</v>
      </c>
      <c r="B324" t="s">
        <v>395</v>
      </c>
      <c r="C324" t="s">
        <v>87</v>
      </c>
      <c r="D324" s="8">
        <f>_xlfn.XLOOKUP($B324, 'Per provincie'!C$2:C$343, 'Per provincie'!D$2:D$343)</f>
        <v>0</v>
      </c>
      <c r="E324" s="23">
        <v>114</v>
      </c>
      <c r="F324" s="8">
        <f>_xlfn.XLOOKUP($B324, 'Per provincie'!C$2:C$343, 'Per provincie'!F$2:F$343)</f>
        <v>10</v>
      </c>
      <c r="G324" s="22">
        <v>3.808496732026144</v>
      </c>
      <c r="H324" s="7">
        <v>7.8235294117647056</v>
      </c>
      <c r="I324" s="7">
        <v>6.4411764705882355</v>
      </c>
      <c r="J324" s="7">
        <v>2.3888888888888888</v>
      </c>
      <c r="K324" s="7">
        <v>0</v>
      </c>
      <c r="L324">
        <v>12</v>
      </c>
      <c r="M324" s="7"/>
      <c r="N324" s="20">
        <v>0</v>
      </c>
      <c r="O324" s="20">
        <v>0.33333333333333331</v>
      </c>
      <c r="P324" s="20">
        <v>0.25</v>
      </c>
      <c r="Q324" s="20">
        <v>0</v>
      </c>
      <c r="R324" s="20">
        <v>0.83333333333333337</v>
      </c>
      <c r="S324" s="20">
        <v>0</v>
      </c>
      <c r="T324" s="20">
        <v>0</v>
      </c>
      <c r="U324" t="s">
        <v>395</v>
      </c>
      <c r="V324" t="s">
        <v>87</v>
      </c>
    </row>
    <row r="325" spans="1:22">
      <c r="A325">
        <v>324</v>
      </c>
      <c r="B325" t="s">
        <v>396</v>
      </c>
      <c r="C325" t="s">
        <v>72</v>
      </c>
      <c r="D325" s="8">
        <f>_xlfn.XLOOKUP($B325, 'Per provincie'!C$2:C$343, 'Per provincie'!D$2:D$343)</f>
        <v>0</v>
      </c>
      <c r="E325" s="23">
        <v>172</v>
      </c>
      <c r="F325" s="8">
        <f>_xlfn.XLOOKUP($B325, 'Per provincie'!C$2:C$343, 'Per provincie'!F$2:F$343)</f>
        <v>26</v>
      </c>
      <c r="G325" s="22">
        <v>3.2014379084967324</v>
      </c>
      <c r="H325" s="7">
        <v>4.7647058823529411</v>
      </c>
      <c r="I325" s="7">
        <v>6.2647058823529411</v>
      </c>
      <c r="J325" s="7">
        <v>2.4888888888888889</v>
      </c>
      <c r="K325" s="7">
        <v>0</v>
      </c>
      <c r="L325">
        <v>15</v>
      </c>
      <c r="M325" s="7"/>
      <c r="N325" s="20">
        <v>0</v>
      </c>
      <c r="O325" s="20">
        <v>0.26666666666666666</v>
      </c>
      <c r="P325" s="20">
        <v>0.13333333333333333</v>
      </c>
      <c r="Q325" s="20">
        <v>0.26666666666666666</v>
      </c>
      <c r="R325" s="20">
        <v>1</v>
      </c>
      <c r="S325" s="20">
        <v>0</v>
      </c>
      <c r="T325" s="20">
        <v>0</v>
      </c>
      <c r="U325" t="s">
        <v>396</v>
      </c>
      <c r="V325" t="s">
        <v>72</v>
      </c>
    </row>
    <row r="326" spans="1:22">
      <c r="A326">
        <v>325</v>
      </c>
      <c r="B326" t="s">
        <v>397</v>
      </c>
      <c r="C326" t="s">
        <v>66</v>
      </c>
      <c r="D326" s="8">
        <f>_xlfn.XLOOKUP($B326, 'Per provincie'!C$2:C$343, 'Per provincie'!D$2:D$343)</f>
        <v>0</v>
      </c>
      <c r="E326" s="23">
        <v>295</v>
      </c>
      <c r="F326" s="8">
        <f>_xlfn.XLOOKUP($B326, 'Per provincie'!C$2:C$343, 'Per provincie'!F$2:F$343)</f>
        <v>37</v>
      </c>
      <c r="G326" s="22">
        <v>1.8047058823529414</v>
      </c>
      <c r="H326" s="7">
        <v>0.6470588235294118</v>
      </c>
      <c r="I326" s="7">
        <v>1.1764705882352942</v>
      </c>
      <c r="J326" s="7">
        <v>3.6</v>
      </c>
      <c r="K326" s="7">
        <v>0</v>
      </c>
      <c r="L326">
        <v>5</v>
      </c>
      <c r="M326" s="7"/>
      <c r="N326" s="20">
        <v>0</v>
      </c>
      <c r="O326" s="20">
        <v>0.6</v>
      </c>
      <c r="P326" s="20">
        <v>0.4</v>
      </c>
      <c r="Q326" s="20">
        <v>0</v>
      </c>
      <c r="R326" s="20">
        <v>1</v>
      </c>
      <c r="S326" s="20">
        <v>0</v>
      </c>
      <c r="T326" s="20">
        <v>0</v>
      </c>
      <c r="U326" t="s">
        <v>397</v>
      </c>
      <c r="V326" t="s">
        <v>66</v>
      </c>
    </row>
    <row r="327" spans="1:22">
      <c r="A327">
        <v>326</v>
      </c>
      <c r="B327" t="s">
        <v>398</v>
      </c>
      <c r="C327" t="s">
        <v>87</v>
      </c>
      <c r="D327" s="8">
        <f>_xlfn.XLOOKUP($B327, 'Per provincie'!C$2:C$343, 'Per provincie'!D$2:D$343)</f>
        <v>0</v>
      </c>
      <c r="E327" s="23">
        <v>77</v>
      </c>
      <c r="F327" s="8">
        <f>_xlfn.XLOOKUP($B327, 'Per provincie'!C$2:C$343, 'Per provincie'!F$2:F$343)</f>
        <v>6</v>
      </c>
      <c r="G327" s="22">
        <v>4.1667226890756304</v>
      </c>
      <c r="H327" s="7">
        <v>9.0294117647058822</v>
      </c>
      <c r="I327" s="7">
        <v>8.1470588235294112</v>
      </c>
      <c r="J327" s="7">
        <v>1.8285714285714285</v>
      </c>
      <c r="K327" s="7">
        <v>0</v>
      </c>
      <c r="L327">
        <v>35</v>
      </c>
      <c r="M327" s="7"/>
      <c r="N327" s="20">
        <v>0</v>
      </c>
      <c r="O327" s="20">
        <v>0.11428571428571428</v>
      </c>
      <c r="P327" s="20">
        <v>8.5714285714285715E-2</v>
      </c>
      <c r="Q327" s="20">
        <v>5.7142857142857141E-2</v>
      </c>
      <c r="R327" s="20">
        <v>1</v>
      </c>
      <c r="S327" s="20">
        <v>2.8571428571428571E-2</v>
      </c>
      <c r="T327" s="20">
        <v>0</v>
      </c>
      <c r="U327" t="s">
        <v>398</v>
      </c>
      <c r="V327" t="s">
        <v>87</v>
      </c>
    </row>
    <row r="328" spans="1:22">
      <c r="A328">
        <v>327</v>
      </c>
      <c r="B328" t="s">
        <v>399</v>
      </c>
      <c r="C328" t="s">
        <v>70</v>
      </c>
      <c r="D328" s="8">
        <f>_xlfn.XLOOKUP($B328, 'Per provincie'!C$2:C$343, 'Per provincie'!D$2:D$343)</f>
        <v>0</v>
      </c>
      <c r="E328" s="23">
        <v>198</v>
      </c>
      <c r="F328" s="8">
        <f>_xlfn.XLOOKUP($B328, 'Per provincie'!C$2:C$343, 'Per provincie'!F$2:F$343)</f>
        <v>27</v>
      </c>
      <c r="G328" s="22">
        <v>2.9252100840336137</v>
      </c>
      <c r="H328" s="7">
        <v>3.7647058823529411</v>
      </c>
      <c r="I328" s="7">
        <v>5.1470588235294112</v>
      </c>
      <c r="J328" s="7">
        <v>2.8571428571428572</v>
      </c>
      <c r="K328" s="7">
        <v>0</v>
      </c>
      <c r="L328">
        <v>7</v>
      </c>
      <c r="M328" s="7"/>
      <c r="N328" s="20">
        <v>0</v>
      </c>
      <c r="O328" s="20">
        <v>0.42857142857142855</v>
      </c>
      <c r="P328" s="20">
        <v>0.14285714285714285</v>
      </c>
      <c r="Q328" s="20">
        <v>0</v>
      </c>
      <c r="R328" s="20">
        <v>1</v>
      </c>
      <c r="S328" s="20">
        <v>0</v>
      </c>
      <c r="T328" s="20">
        <v>0</v>
      </c>
      <c r="U328" t="s">
        <v>399</v>
      </c>
      <c r="V328" t="s">
        <v>70</v>
      </c>
    </row>
    <row r="329" spans="1:22">
      <c r="A329">
        <v>328</v>
      </c>
      <c r="B329" t="s">
        <v>400</v>
      </c>
      <c r="C329" t="s">
        <v>87</v>
      </c>
      <c r="D329" s="8">
        <f>_xlfn.XLOOKUP($B329, 'Per provincie'!C$2:C$343, 'Per provincie'!D$2:D$343)</f>
        <v>0</v>
      </c>
      <c r="E329" s="23">
        <v>151</v>
      </c>
      <c r="F329" s="8">
        <f>_xlfn.XLOOKUP($B329, 'Per provincie'!C$2:C$343, 'Per provincie'!F$2:F$343)</f>
        <v>12</v>
      </c>
      <c r="G329" s="22">
        <v>3.4819327731092438</v>
      </c>
      <c r="H329" s="7">
        <v>6.5294117647058822</v>
      </c>
      <c r="I329" s="7">
        <v>5.5588235294117645</v>
      </c>
      <c r="J329" s="7">
        <v>2.2857142857142856</v>
      </c>
      <c r="K329" s="7">
        <v>0.75</v>
      </c>
      <c r="L329">
        <v>7</v>
      </c>
      <c r="M329" s="7"/>
      <c r="N329" s="20">
        <v>0</v>
      </c>
      <c r="O329" s="20">
        <v>0.2857142857142857</v>
      </c>
      <c r="P329" s="20">
        <v>0</v>
      </c>
      <c r="Q329" s="20">
        <v>0</v>
      </c>
      <c r="R329" s="20">
        <v>1</v>
      </c>
      <c r="S329" s="20">
        <v>0</v>
      </c>
      <c r="T329" s="20">
        <v>0</v>
      </c>
      <c r="U329" t="s">
        <v>400</v>
      </c>
      <c r="V329" t="s">
        <v>87</v>
      </c>
    </row>
    <row r="330" spans="1:22">
      <c r="A330">
        <v>329</v>
      </c>
      <c r="B330" t="s">
        <v>401</v>
      </c>
      <c r="C330" t="s">
        <v>70</v>
      </c>
      <c r="D330" s="8" t="str">
        <f>_xlfn.XLOOKUP($B330, 'Per provincie'!C$2:C$343, 'Per provincie'!D$2:D$343)</f>
        <v>Zaanstad wil volgens het coalitieakkoord aan de slag met openbare toiletten, maar heeft nu nog slechts 3% openbaar.</v>
      </c>
      <c r="E330" s="23">
        <v>95</v>
      </c>
      <c r="F330" s="8">
        <f>_xlfn.XLOOKUP($B330, 'Per provincie'!C$2:C$343, 'Per provincie'!F$2:F$343)</f>
        <v>14</v>
      </c>
      <c r="G330" s="22">
        <v>4.0246925888999669</v>
      </c>
      <c r="H330" s="7">
        <v>7.4117647058823533</v>
      </c>
      <c r="I330" s="7">
        <v>3.8529411764705883</v>
      </c>
      <c r="J330" s="7">
        <v>2.4293785310734464</v>
      </c>
      <c r="K330" s="7">
        <v>4</v>
      </c>
      <c r="L330">
        <v>59</v>
      </c>
      <c r="M330" s="7"/>
      <c r="N330" s="20">
        <v>3.3898305084745763E-2</v>
      </c>
      <c r="O330" s="20">
        <v>0.28813559322033899</v>
      </c>
      <c r="P330" s="20">
        <v>0.13559322033898305</v>
      </c>
      <c r="Q330" s="20">
        <v>3.3898305084745763E-2</v>
      </c>
      <c r="R330" s="20">
        <v>0.96610169491525422</v>
      </c>
      <c r="S330" s="20">
        <v>1.6949152542372881E-2</v>
      </c>
      <c r="T330" s="20">
        <v>1.6949152542372881E-2</v>
      </c>
      <c r="U330" t="s">
        <v>401</v>
      </c>
      <c r="V330" t="s">
        <v>70</v>
      </c>
    </row>
    <row r="331" spans="1:22">
      <c r="A331">
        <v>330</v>
      </c>
      <c r="B331" t="s">
        <v>402</v>
      </c>
      <c r="C331" t="s">
        <v>72</v>
      </c>
      <c r="D331" s="8">
        <f>_xlfn.XLOOKUP($B331, 'Per provincie'!C$2:C$343, 'Per provincie'!D$2:D$343)</f>
        <v>0</v>
      </c>
      <c r="E331" s="23">
        <v>293</v>
      </c>
      <c r="F331" s="8">
        <f>_xlfn.XLOOKUP($B331, 'Per provincie'!C$2:C$343, 'Per provincie'!F$2:F$343)</f>
        <v>41</v>
      </c>
      <c r="G331" s="22">
        <v>1.8313725490196078</v>
      </c>
      <c r="H331" s="7">
        <v>1.9705882352941175</v>
      </c>
      <c r="I331" s="7">
        <v>1.8529411764705883</v>
      </c>
      <c r="J331" s="7">
        <v>2.6666666666666665</v>
      </c>
      <c r="K331" s="7">
        <v>0</v>
      </c>
      <c r="L331">
        <v>8</v>
      </c>
      <c r="M331" s="7"/>
      <c r="N331" s="20">
        <v>0.125</v>
      </c>
      <c r="O331" s="20">
        <v>0.25</v>
      </c>
      <c r="P331" s="20">
        <v>0.125</v>
      </c>
      <c r="Q331" s="20">
        <v>0</v>
      </c>
      <c r="R331" s="20">
        <v>1</v>
      </c>
      <c r="S331" s="20">
        <v>0</v>
      </c>
      <c r="T331" s="20">
        <v>0</v>
      </c>
      <c r="U331" t="s">
        <v>402</v>
      </c>
      <c r="V331" t="s">
        <v>72</v>
      </c>
    </row>
    <row r="332" spans="1:22">
      <c r="A332">
        <v>331</v>
      </c>
      <c r="B332" t="s">
        <v>403</v>
      </c>
      <c r="C332" t="s">
        <v>70</v>
      </c>
      <c r="D332" s="8" t="str">
        <f>_xlfn.XLOOKUP($B332, 'Per provincie'!C$2:C$343, 'Per provincie'!D$2:D$343)</f>
        <v>Meer dan de helft van de toiletten is openbaar, en ruim een kwart rolstoeltoegankelijk.</v>
      </c>
      <c r="E332" s="23">
        <v>107</v>
      </c>
      <c r="F332" s="8">
        <f>_xlfn.XLOOKUP($B332, 'Per provincie'!C$2:C$343, 'Per provincie'!F$2:F$343)</f>
        <v>17</v>
      </c>
      <c r="G332" s="22">
        <v>3.8956327985739754</v>
      </c>
      <c r="H332" s="7">
        <v>4.0294117647058822</v>
      </c>
      <c r="I332" s="7">
        <v>6.9411764705882355</v>
      </c>
      <c r="J332" s="7">
        <v>3.8787878787878789</v>
      </c>
      <c r="K332" s="7">
        <v>0.75</v>
      </c>
      <c r="L332">
        <v>11</v>
      </c>
      <c r="M332" s="7"/>
      <c r="N332" s="20">
        <v>0.54545454545454541</v>
      </c>
      <c r="O332" s="20">
        <v>0.27272727272727271</v>
      </c>
      <c r="P332" s="20">
        <v>9.0909090909090912E-2</v>
      </c>
      <c r="Q332" s="20">
        <v>0</v>
      </c>
      <c r="R332" s="20">
        <v>1</v>
      </c>
      <c r="S332" s="20">
        <v>9.0909090909090912E-2</v>
      </c>
      <c r="T332" s="20">
        <v>9.0909090909090912E-2</v>
      </c>
      <c r="U332" t="s">
        <v>403</v>
      </c>
      <c r="V332" t="s">
        <v>70</v>
      </c>
    </row>
    <row r="333" spans="1:22">
      <c r="A333">
        <v>332</v>
      </c>
      <c r="B333" t="s">
        <v>404</v>
      </c>
      <c r="C333" t="s">
        <v>81</v>
      </c>
      <c r="D333" s="8" t="str">
        <f>_xlfn.XLOOKUP($B333, 'Per provincie'!C$2:C$343, 'Per provincie'!D$2:D$343)</f>
        <v>Zeewolde heeft veel recreatiegebied zonder toiletten, maar het is positief dat 40% van de toiletten rolstoeltoegankelijk zijn.</v>
      </c>
      <c r="E333" s="23">
        <v>175</v>
      </c>
      <c r="F333" s="8">
        <f>_xlfn.XLOOKUP($B333, 'Per provincie'!C$2:C$343, 'Per provincie'!F$2:F$343)</f>
        <v>1</v>
      </c>
      <c r="G333" s="22">
        <v>3.1745098039215693</v>
      </c>
      <c r="H333" s="7">
        <v>1.0882352941176472</v>
      </c>
      <c r="I333" s="7">
        <v>7.1176470588235299</v>
      </c>
      <c r="J333" s="7">
        <v>3.3333333333333335</v>
      </c>
      <c r="K333" s="7">
        <v>1</v>
      </c>
      <c r="L333">
        <v>15</v>
      </c>
      <c r="M333" s="7"/>
      <c r="N333" s="20">
        <v>0.13333333333333333</v>
      </c>
      <c r="O333" s="20">
        <v>0.4</v>
      </c>
      <c r="P333" s="20">
        <v>0.13333333333333333</v>
      </c>
      <c r="Q333" s="20">
        <v>6.6666666666666666E-2</v>
      </c>
      <c r="R333" s="20">
        <v>1</v>
      </c>
      <c r="S333" s="20">
        <v>0.13333333333333333</v>
      </c>
      <c r="T333" s="20">
        <v>0</v>
      </c>
      <c r="U333" t="s">
        <v>404</v>
      </c>
      <c r="V333" t="s">
        <v>81</v>
      </c>
    </row>
    <row r="334" spans="1:22">
      <c r="A334">
        <v>333</v>
      </c>
      <c r="B334" t="s">
        <v>405</v>
      </c>
      <c r="C334" t="s">
        <v>87</v>
      </c>
      <c r="D334" s="8">
        <f>_xlfn.XLOOKUP($B334, 'Per provincie'!C$2:C$343, 'Per provincie'!D$2:D$343)</f>
        <v>0</v>
      </c>
      <c r="E334" s="23">
        <v>304</v>
      </c>
      <c r="F334" s="8">
        <f>_xlfn.XLOOKUP($B334, 'Per provincie'!C$2:C$343, 'Per provincie'!F$2:F$343)</f>
        <v>26</v>
      </c>
      <c r="G334" s="22">
        <v>1.6254901960784316</v>
      </c>
      <c r="H334" s="7">
        <v>1.2941176470588236</v>
      </c>
      <c r="I334" s="7">
        <v>1.7352941176470589</v>
      </c>
      <c r="J334" s="7">
        <v>2.5490196078431375</v>
      </c>
      <c r="K334" s="7">
        <v>0</v>
      </c>
      <c r="L334">
        <v>17</v>
      </c>
      <c r="M334" s="7"/>
      <c r="N334" s="20">
        <v>0</v>
      </c>
      <c r="O334" s="20">
        <v>0.29411764705882354</v>
      </c>
      <c r="P334" s="20">
        <v>0.29411764705882354</v>
      </c>
      <c r="Q334" s="20">
        <v>5.8823529411764705E-2</v>
      </c>
      <c r="R334" s="20">
        <v>1</v>
      </c>
      <c r="S334" s="20">
        <v>0</v>
      </c>
      <c r="T334" s="20">
        <v>0</v>
      </c>
      <c r="U334" t="s">
        <v>405</v>
      </c>
      <c r="V334" t="s">
        <v>87</v>
      </c>
    </row>
    <row r="335" spans="1:22">
      <c r="A335">
        <v>334</v>
      </c>
      <c r="B335" t="s">
        <v>406</v>
      </c>
      <c r="C335" t="s">
        <v>72</v>
      </c>
      <c r="D335" s="8">
        <f>_xlfn.XLOOKUP($B335, 'Per provincie'!C$2:C$343, 'Per provincie'!D$2:D$343)</f>
        <v>0</v>
      </c>
      <c r="E335" s="23">
        <v>317</v>
      </c>
      <c r="F335" s="8">
        <f>_xlfn.XLOOKUP($B335, 'Per provincie'!C$2:C$343, 'Per provincie'!F$2:F$343)</f>
        <v>45</v>
      </c>
      <c r="G335" s="22">
        <v>1.276470588235294</v>
      </c>
      <c r="H335" s="7">
        <v>0.52941176470588236</v>
      </c>
      <c r="I335" s="7">
        <v>0.85294117647058831</v>
      </c>
      <c r="J335" s="7">
        <v>2.5</v>
      </c>
      <c r="K335" s="7">
        <v>0</v>
      </c>
      <c r="L335">
        <v>8</v>
      </c>
      <c r="M335" s="7"/>
      <c r="N335" s="20">
        <v>0</v>
      </c>
      <c r="O335" s="20">
        <v>0.375</v>
      </c>
      <c r="P335" s="20">
        <v>0.125</v>
      </c>
      <c r="Q335" s="20">
        <v>0</v>
      </c>
      <c r="R335" s="20">
        <v>0.875</v>
      </c>
      <c r="S335" s="20">
        <v>0</v>
      </c>
      <c r="T335" s="20">
        <v>0</v>
      </c>
      <c r="U335" t="s">
        <v>406</v>
      </c>
      <c r="V335" t="s">
        <v>72</v>
      </c>
    </row>
    <row r="336" spans="1:22">
      <c r="A336">
        <v>335</v>
      </c>
      <c r="B336" t="s">
        <v>407</v>
      </c>
      <c r="C336" t="s">
        <v>64</v>
      </c>
      <c r="D336" s="8">
        <f>_xlfn.XLOOKUP($B336, 'Per provincie'!C$2:C$343, 'Per provincie'!D$2:D$343)</f>
        <v>0</v>
      </c>
      <c r="E336" s="23">
        <v>163</v>
      </c>
      <c r="F336" s="8">
        <f>_xlfn.XLOOKUP($B336, 'Per provincie'!C$2:C$343, 'Per provincie'!F$2:F$343)</f>
        <v>25</v>
      </c>
      <c r="G336" s="22">
        <v>3.3042483660130717</v>
      </c>
      <c r="H336" s="7">
        <v>4.8529411764705879</v>
      </c>
      <c r="I336" s="7">
        <v>4.0294117647058822</v>
      </c>
      <c r="J336" s="7">
        <v>2.0694444444444442</v>
      </c>
      <c r="K336" s="7">
        <v>3.5</v>
      </c>
      <c r="L336">
        <v>48</v>
      </c>
      <c r="M336" s="7"/>
      <c r="N336" s="20">
        <v>0</v>
      </c>
      <c r="O336" s="20">
        <v>0.1875</v>
      </c>
      <c r="P336" s="20">
        <v>0.125</v>
      </c>
      <c r="Q336" s="20">
        <v>8.3333333333333329E-2</v>
      </c>
      <c r="R336" s="20">
        <v>0.97916666666666663</v>
      </c>
      <c r="S336" s="20">
        <v>0</v>
      </c>
      <c r="T336" s="20">
        <v>0</v>
      </c>
      <c r="U336" t="s">
        <v>407</v>
      </c>
      <c r="V336" t="s">
        <v>64</v>
      </c>
    </row>
    <row r="337" spans="1:22">
      <c r="A337">
        <v>336</v>
      </c>
      <c r="B337" t="s">
        <v>408</v>
      </c>
      <c r="C337" t="s">
        <v>64</v>
      </c>
      <c r="D337" s="8">
        <f>_xlfn.XLOOKUP($B337, 'Per provincie'!C$2:C$343, 'Per provincie'!D$2:D$343)</f>
        <v>0</v>
      </c>
      <c r="E337" s="23">
        <v>65</v>
      </c>
      <c r="F337" s="8">
        <f>_xlfn.XLOOKUP($B337, 'Per provincie'!C$2:C$343, 'Per provincie'!F$2:F$343)</f>
        <v>7</v>
      </c>
      <c r="G337" s="22">
        <v>4.3089635854341743</v>
      </c>
      <c r="H337" s="7">
        <v>9.264705882352942</v>
      </c>
      <c r="I337" s="7">
        <v>8.4705882352941178</v>
      </c>
      <c r="J337" s="7">
        <v>1.9047619047619049</v>
      </c>
      <c r="K337" s="7">
        <v>0</v>
      </c>
      <c r="L337">
        <v>7</v>
      </c>
      <c r="M337" s="7"/>
      <c r="N337" s="20">
        <v>0</v>
      </c>
      <c r="O337" s="20">
        <v>0.14285714285714285</v>
      </c>
      <c r="P337" s="20">
        <v>0.14285714285714285</v>
      </c>
      <c r="Q337" s="20">
        <v>0</v>
      </c>
      <c r="R337" s="20">
        <v>1</v>
      </c>
      <c r="S337" s="20">
        <v>0</v>
      </c>
      <c r="T337" s="20">
        <v>0</v>
      </c>
      <c r="U337" t="s">
        <v>408</v>
      </c>
      <c r="V337" t="s">
        <v>64</v>
      </c>
    </row>
    <row r="338" spans="1:22">
      <c r="A338">
        <v>337</v>
      </c>
      <c r="B338" t="s">
        <v>409</v>
      </c>
      <c r="C338" t="s">
        <v>64</v>
      </c>
      <c r="D338" s="8">
        <f>_xlfn.XLOOKUP($B338, 'Per provincie'!C$2:C$343, 'Per provincie'!D$2:D$343)</f>
        <v>0</v>
      </c>
      <c r="E338" s="23">
        <v>213</v>
      </c>
      <c r="F338" s="8">
        <f>_xlfn.XLOOKUP($B338, 'Per provincie'!C$2:C$343, 'Per provincie'!F$2:F$343)</f>
        <v>36</v>
      </c>
      <c r="G338" s="22">
        <v>2.7735294117647058</v>
      </c>
      <c r="H338" s="7">
        <v>5.5</v>
      </c>
      <c r="I338" s="7">
        <v>3.1176470588235294</v>
      </c>
      <c r="J338" s="7">
        <v>2.625</v>
      </c>
      <c r="K338" s="7">
        <v>0</v>
      </c>
      <c r="L338">
        <v>16</v>
      </c>
      <c r="M338" s="7"/>
      <c r="N338" s="20">
        <v>0</v>
      </c>
      <c r="O338" s="20">
        <v>0.3125</v>
      </c>
      <c r="P338" s="20">
        <v>0.1875</v>
      </c>
      <c r="Q338" s="20">
        <v>0.1875</v>
      </c>
      <c r="R338" s="20">
        <v>1</v>
      </c>
      <c r="S338" s="20">
        <v>0</v>
      </c>
      <c r="T338" s="20">
        <v>0</v>
      </c>
      <c r="U338" t="s">
        <v>409</v>
      </c>
      <c r="V338" t="s">
        <v>64</v>
      </c>
    </row>
    <row r="339" spans="1:22">
      <c r="A339">
        <v>338</v>
      </c>
      <c r="B339" t="s">
        <v>410</v>
      </c>
      <c r="C339" t="s">
        <v>66</v>
      </c>
      <c r="D339" s="8">
        <f>_xlfn.XLOOKUP($B339, 'Per provincie'!C$2:C$343, 'Per provincie'!D$2:D$343)</f>
        <v>0</v>
      </c>
      <c r="E339" s="23">
        <v>332</v>
      </c>
      <c r="F339" s="8">
        <f>_xlfn.XLOOKUP($B339, 'Per provincie'!C$2:C$343, 'Per provincie'!F$2:F$343)</f>
        <v>52</v>
      </c>
      <c r="G339" s="22">
        <v>0.90588235294117658</v>
      </c>
      <c r="H339" s="7">
        <v>0.76470588235294124</v>
      </c>
      <c r="I339" s="7">
        <v>0.76470588235294124</v>
      </c>
      <c r="J339" s="7">
        <v>1.5</v>
      </c>
      <c r="K339" s="7">
        <v>0</v>
      </c>
      <c r="L339">
        <v>4</v>
      </c>
      <c r="M339" s="7"/>
      <c r="N339" s="20">
        <v>0</v>
      </c>
      <c r="O339" s="20">
        <v>0</v>
      </c>
      <c r="P339" s="20">
        <v>0</v>
      </c>
      <c r="Q339" s="20">
        <v>0.25</v>
      </c>
      <c r="R339" s="20">
        <v>1</v>
      </c>
      <c r="S339" s="20">
        <v>0</v>
      </c>
      <c r="T339" s="20">
        <v>0</v>
      </c>
      <c r="U339" t="s">
        <v>410</v>
      </c>
      <c r="V339" t="s">
        <v>66</v>
      </c>
    </row>
    <row r="340" spans="1:22">
      <c r="A340">
        <v>339</v>
      </c>
      <c r="B340" t="s">
        <v>411</v>
      </c>
      <c r="C340" t="s">
        <v>72</v>
      </c>
      <c r="D340" s="8">
        <f>_xlfn.XLOOKUP($B340, 'Per provincie'!C$2:C$343, 'Per provincie'!D$2:D$343)</f>
        <v>0</v>
      </c>
      <c r="E340" s="23">
        <v>187</v>
      </c>
      <c r="F340" s="8">
        <f>_xlfn.XLOOKUP($B340, 'Per provincie'!C$2:C$343, 'Per provincie'!F$2:F$343)</f>
        <v>29</v>
      </c>
      <c r="G340" s="22">
        <v>3.0855521155830754</v>
      </c>
      <c r="H340" s="7">
        <v>3.6764705882352944</v>
      </c>
      <c r="I340" s="7">
        <v>4.4705882352941178</v>
      </c>
      <c r="J340" s="7">
        <v>2.1403508771929824</v>
      </c>
      <c r="K340" s="7">
        <v>3</v>
      </c>
      <c r="L340">
        <v>19</v>
      </c>
      <c r="M340" s="7"/>
      <c r="N340" s="20">
        <v>5.2631578947368418E-2</v>
      </c>
      <c r="O340" s="20">
        <v>0.26315789473684209</v>
      </c>
      <c r="P340" s="20">
        <v>0.10526315789473684</v>
      </c>
      <c r="Q340" s="20">
        <v>0</v>
      </c>
      <c r="R340" s="20">
        <v>0.89473684210526316</v>
      </c>
      <c r="S340" s="20">
        <v>0</v>
      </c>
      <c r="T340" s="20">
        <v>5.2631578947368418E-2</v>
      </c>
      <c r="U340" t="s">
        <v>411</v>
      </c>
      <c r="V340" t="s">
        <v>72</v>
      </c>
    </row>
    <row r="341" spans="1:22">
      <c r="A341">
        <v>340</v>
      </c>
      <c r="B341" t="s">
        <v>412</v>
      </c>
      <c r="C341" t="s">
        <v>79</v>
      </c>
      <c r="D341" s="8">
        <f>_xlfn.XLOOKUP($B341, 'Per provincie'!C$2:C$343, 'Per provincie'!D$2:D$343)</f>
        <v>0</v>
      </c>
      <c r="E341" s="23">
        <v>237</v>
      </c>
      <c r="F341" s="8">
        <f>_xlfn.XLOOKUP($B341, 'Per provincie'!C$2:C$343, 'Per provincie'!F$2:F$343)</f>
        <v>24</v>
      </c>
      <c r="G341" s="22">
        <v>2.5666666666666664</v>
      </c>
      <c r="H341" s="7">
        <v>4.9117647058823524</v>
      </c>
      <c r="I341" s="7">
        <v>2.5882352941176472</v>
      </c>
      <c r="J341" s="7">
        <v>2.6666666666666665</v>
      </c>
      <c r="K341" s="7">
        <v>0</v>
      </c>
      <c r="L341">
        <v>7</v>
      </c>
      <c r="M341" s="7"/>
      <c r="N341" s="20">
        <v>0</v>
      </c>
      <c r="O341" s="20">
        <v>0.2857142857142857</v>
      </c>
      <c r="P341" s="20">
        <v>0.2857142857142857</v>
      </c>
      <c r="Q341" s="20">
        <v>0.2857142857142857</v>
      </c>
      <c r="R341" s="20">
        <v>1</v>
      </c>
      <c r="S341" s="20">
        <v>0</v>
      </c>
      <c r="T341" s="20">
        <v>0</v>
      </c>
      <c r="U341" t="s">
        <v>412</v>
      </c>
      <c r="V341" t="s">
        <v>79</v>
      </c>
    </row>
    <row r="342" spans="1:22">
      <c r="A342">
        <v>341</v>
      </c>
      <c r="B342" t="s">
        <v>413</v>
      </c>
      <c r="C342" t="s">
        <v>64</v>
      </c>
      <c r="D342" s="8">
        <f>_xlfn.XLOOKUP($B342, 'Per provincie'!C$2:C$343, 'Per provincie'!D$2:D$343)</f>
        <v>0</v>
      </c>
      <c r="E342" s="23">
        <v>176</v>
      </c>
      <c r="F342" s="8">
        <f>_xlfn.XLOOKUP($B342, 'Per provincie'!C$2:C$343, 'Per provincie'!F$2:F$343)</f>
        <v>27</v>
      </c>
      <c r="G342" s="22">
        <v>3.1730837789661317</v>
      </c>
      <c r="H342" s="7">
        <v>5.2058823529411766</v>
      </c>
      <c r="I342" s="7">
        <v>6.2352941176470589</v>
      </c>
      <c r="J342" s="7">
        <v>2.2121212121212124</v>
      </c>
      <c r="K342" s="7">
        <v>0</v>
      </c>
      <c r="L342">
        <v>22</v>
      </c>
      <c r="M342" s="7"/>
      <c r="N342" s="20">
        <v>0</v>
      </c>
      <c r="O342" s="20">
        <v>0.27272727272727271</v>
      </c>
      <c r="P342" s="20">
        <v>0.13636363636363635</v>
      </c>
      <c r="Q342" s="20">
        <v>0</v>
      </c>
      <c r="R342" s="20">
        <v>0.90909090909090906</v>
      </c>
      <c r="S342" s="20">
        <v>0</v>
      </c>
      <c r="T342" s="20">
        <v>0</v>
      </c>
      <c r="U342" t="s">
        <v>413</v>
      </c>
      <c r="V342" t="s">
        <v>64</v>
      </c>
    </row>
    <row r="343" spans="1:22">
      <c r="A343">
        <v>342</v>
      </c>
      <c r="B343" t="s">
        <v>414</v>
      </c>
      <c r="C343" t="s">
        <v>79</v>
      </c>
      <c r="D343" s="8">
        <f>_xlfn.XLOOKUP($B343, 'Per provincie'!C$2:C$343, 'Per provincie'!D$2:D$343)</f>
        <v>0</v>
      </c>
      <c r="E343" s="23">
        <v>112</v>
      </c>
      <c r="F343" s="8">
        <f>_xlfn.XLOOKUP($B343, 'Per provincie'!C$2:C$343, 'Per provincie'!F$2:F$343)</f>
        <v>13</v>
      </c>
      <c r="G343" s="22">
        <v>3.842300653594771</v>
      </c>
      <c r="H343" s="7">
        <v>6.3235294117647056</v>
      </c>
      <c r="I343" s="7">
        <v>7.3235294117647056</v>
      </c>
      <c r="J343" s="7">
        <v>2.7822222222222219</v>
      </c>
      <c r="K343" s="7">
        <v>0</v>
      </c>
      <c r="L343">
        <v>75</v>
      </c>
      <c r="M343" s="7"/>
      <c r="N343" s="20">
        <v>9.3333333333333338E-2</v>
      </c>
      <c r="O343" s="20">
        <v>0.38666666666666666</v>
      </c>
      <c r="P343" s="20">
        <v>0.2</v>
      </c>
      <c r="Q343" s="20">
        <v>0.04</v>
      </c>
      <c r="R343" s="20">
        <v>0.93333333333333335</v>
      </c>
      <c r="S343" s="20">
        <v>0</v>
      </c>
      <c r="T343" s="20">
        <v>6.6666666666666666E-2</v>
      </c>
      <c r="U343" t="s">
        <v>414</v>
      </c>
      <c r="V343" t="s">
        <v>79</v>
      </c>
    </row>
    <row r="344" spans="1:22">
      <c r="G344" s="7"/>
      <c r="H344" s="8"/>
      <c r="I344" s="8"/>
    </row>
    <row r="345" spans="1:22">
      <c r="G345" s="7"/>
      <c r="H345" s="8"/>
      <c r="I345" s="8"/>
    </row>
    <row r="346" spans="1:22">
      <c r="G346" s="7"/>
      <c r="H346" s="8"/>
      <c r="I346" s="8"/>
    </row>
    <row r="347" spans="1:22">
      <c r="G347" s="7"/>
    </row>
  </sheetData>
  <autoFilter ref="A1:V343" xr:uid="{6CF55AD9-6644-4A4F-B1DD-B40F4BE02099}">
    <sortState xmlns:xlrd2="http://schemas.microsoft.com/office/spreadsheetml/2017/richdata2" ref="A2:V343">
      <sortCondition ref="B1:B343"/>
    </sortState>
  </autoFilter>
  <sortState xmlns:xlrd2="http://schemas.microsoft.com/office/spreadsheetml/2017/richdata2" ref="U2:V347">
    <sortCondition ref="U2:U347"/>
  </sortState>
  <phoneticPr fontId="4" type="noConversion"/>
  <pageMargins left="0.7" right="0.7" top="0.75" bottom="0.75" header="0.3" footer="0.3"/>
  <pageSetup paperSize="9"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23BFF-19AA-0347-A4B4-F01B979AF6B4}">
  <dimension ref="A1:S39"/>
  <sheetViews>
    <sheetView workbookViewId="0">
      <pane ySplit="1" topLeftCell="A2" activePane="bottomLeft" state="frozen"/>
      <selection pane="bottomLeft" sqref="A1:XFD1048576"/>
    </sheetView>
  </sheetViews>
  <sheetFormatPr defaultColWidth="11" defaultRowHeight="15.95"/>
  <cols>
    <col min="1" max="1" width="8.625" bestFit="1" customWidth="1"/>
    <col min="2" max="2" width="18.375" bestFit="1" customWidth="1"/>
    <col min="3" max="3" width="13.125" customWidth="1"/>
    <col min="4" max="4" width="10.625" customWidth="1"/>
    <col min="6" max="6" width="25" customWidth="1"/>
    <col min="10" max="10" width="8.125"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120</v>
      </c>
      <c r="B2" s="2" t="s">
        <v>362</v>
      </c>
      <c r="C2" s="7">
        <f>_xlfn.XLOOKUP($B2, 'Nationaal op alfabet'!$B$2:$B$343,'Nationaal op alfabet'!G$2:G$343)</f>
        <v>5.617371861025112</v>
      </c>
      <c r="D2" s="8">
        <f>_xlfn.XLOOKUP($B2, 'Nationaal op alfabet'!$B$2:$B$343,'Nationaal op alfabet'!E$2:E$343)</f>
        <v>5</v>
      </c>
      <c r="E2" s="8">
        <f>_xlfn.XLOOKUP($B2, 'Per provincie'!C$2:C$343, 'Per provincie'!F$2:F$343)</f>
        <v>1</v>
      </c>
      <c r="F2" s="8" t="str">
        <f>_xlfn.XLOOKUP($B2, 'Per provincie'!C$2:C$343, 'Per provincie'!D$2:D$343)</f>
        <v>Bijna de helft van de toiletten is openbaar (deze staan vooral langs de kust), een kwart ook toegankelijk, en in de dorpen zijn veel toiletten opengesteld zodat er veel toiletten per persoon én per vierkante kilometer zijn, ondanks het grote aantal toeristen.</v>
      </c>
      <c r="G2" s="7">
        <f>_xlfn.XLOOKUP($B2, 'Nationaal op alfabet'!$B$2:$B$343,'Nationaal op alfabet'!H$2:H$343)</f>
        <v>9.882352941176471</v>
      </c>
      <c r="H2" s="7">
        <f>_xlfn.XLOOKUP($B2, 'Nationaal op alfabet'!$B$2:$B$343,'Nationaal op alfabet'!I$2:I$343)</f>
        <v>9.9705882352941178</v>
      </c>
      <c r="I2" s="7">
        <f>_xlfn.XLOOKUP($B2, 'Nationaal op alfabet'!$B$2:$B$343,'Nationaal op alfabet'!J$2:J$343)</f>
        <v>4.1169590643274852</v>
      </c>
      <c r="J2" s="7">
        <f>_xlfn.XLOOKUP($B2, 'Nationaal op alfabet'!$B$2:$B$343,'Nationaal op alfabet'!K$2:K$343)</f>
        <v>0</v>
      </c>
      <c r="K2" s="17">
        <f>_xlfn.XLOOKUP($B2, 'Nationaal op alfabet'!$B$2:$B$343,'Nationaal op alfabet'!L$2:L$343)</f>
        <v>114</v>
      </c>
      <c r="M2" s="25">
        <f>_xlfn.XLOOKUP($B2, 'Nationaal op alfabet'!$B$2:$B$343,'Nationaal op alfabet'!N$2:N$343)</f>
        <v>0.48245614035087719</v>
      </c>
      <c r="N2" s="25">
        <f>_xlfn.XLOOKUP($B2, 'Nationaal op alfabet'!$B$2:$B$343,'Nationaal op alfabet'!O$2:O$343)</f>
        <v>0.30701754385964913</v>
      </c>
      <c r="O2" s="25">
        <f>_xlfn.XLOOKUP($B2, 'Nationaal op alfabet'!$B$2:$B$343,'Nationaal op alfabet'!P$2:P$343)</f>
        <v>0.21929824561403508</v>
      </c>
      <c r="P2" s="25">
        <f>_xlfn.XLOOKUP($B2, 'Nationaal op alfabet'!$B$2:$B$343,'Nationaal op alfabet'!Q$2:Q$343)</f>
        <v>2.6315789473684209E-2</v>
      </c>
      <c r="Q2" s="25">
        <f>_xlfn.XLOOKUP($B2, 'Nationaal op alfabet'!$B$2:$B$343,'Nationaal op alfabet'!R$2:R$343)</f>
        <v>0.99122807017543857</v>
      </c>
      <c r="R2" s="25">
        <f>_xlfn.XLOOKUP($B2, 'Nationaal op alfabet'!$B$2:$B$343,'Nationaal op alfabet'!S$2:S$343)</f>
        <v>0</v>
      </c>
      <c r="S2" s="25">
        <f>_xlfn.XLOOKUP($B2, 'Nationaal op alfabet'!$B$2:$B$343,'Nationaal op alfabet'!T$2:T$343)</f>
        <v>0</v>
      </c>
    </row>
    <row r="3" spans="1:19">
      <c r="A3" t="s">
        <v>120</v>
      </c>
      <c r="B3" s="2" t="s">
        <v>273</v>
      </c>
      <c r="C3" s="7">
        <f>_xlfn.XLOOKUP($B3, 'Nationaal op alfabet'!$B$2:$B$343,'Nationaal op alfabet'!G$2:G$343)</f>
        <v>5.6152941176470588</v>
      </c>
      <c r="D3" s="8">
        <f>_xlfn.XLOOKUP($B3, 'Nationaal op alfabet'!$B$2:$B$343,'Nationaal op alfabet'!E$2:E$343)</f>
        <v>6</v>
      </c>
      <c r="E3" s="8">
        <f>_xlfn.XLOOKUP($B3, 'Per provincie'!C$2:C$343, 'Per provincie'!F$2:F$343)</f>
        <v>2</v>
      </c>
      <c r="F3" s="8" t="str">
        <f>_xlfn.XLOOKUP($B3, 'Per provincie'!C$2:C$343, 'Per provincie'!D$2:D$343)</f>
        <v>Driekwart van de toiletten is openbaar en alle toiletten zijn gratis plus in hoge dichtheid aanwezig</v>
      </c>
      <c r="G3" s="7">
        <f>_xlfn.XLOOKUP($B3, 'Nationaal op alfabet'!$B$2:$B$343,'Nationaal op alfabet'!H$2:H$343)</f>
        <v>9.8235294117647047</v>
      </c>
      <c r="H3" s="7">
        <f>_xlfn.XLOOKUP($B3, 'Nationaal op alfabet'!$B$2:$B$343,'Nationaal op alfabet'!I$2:I$343)</f>
        <v>9.8529411764705888</v>
      </c>
      <c r="I3" s="7">
        <f>_xlfn.XLOOKUP($B3, 'Nationaal op alfabet'!$B$2:$B$343,'Nationaal op alfabet'!J$2:J$343)</f>
        <v>4.2</v>
      </c>
      <c r="J3" s="7">
        <f>_xlfn.XLOOKUP($B3, 'Nationaal op alfabet'!$B$2:$B$343,'Nationaal op alfabet'!K$2:K$343)</f>
        <v>0</v>
      </c>
      <c r="K3" s="17">
        <f>_xlfn.XLOOKUP($B3, 'Nationaal op alfabet'!$B$2:$B$343,'Nationaal op alfabet'!L$2:L$343)</f>
        <v>20</v>
      </c>
      <c r="M3" s="25">
        <f>_xlfn.XLOOKUP($B3, 'Nationaal op alfabet'!$B$2:$B$343,'Nationaal op alfabet'!N$2:N$343)</f>
        <v>0.75</v>
      </c>
      <c r="N3" s="25">
        <f>_xlfn.XLOOKUP($B3, 'Nationaal op alfabet'!$B$2:$B$343,'Nationaal op alfabet'!O$2:O$343)</f>
        <v>0.1</v>
      </c>
      <c r="O3" s="25">
        <f>_xlfn.XLOOKUP($B3, 'Nationaal op alfabet'!$B$2:$B$343,'Nationaal op alfabet'!P$2:P$343)</f>
        <v>0.05</v>
      </c>
      <c r="P3" s="25">
        <f>_xlfn.XLOOKUP($B3, 'Nationaal op alfabet'!$B$2:$B$343,'Nationaal op alfabet'!Q$2:Q$343)</f>
        <v>0</v>
      </c>
      <c r="Q3" s="25">
        <f>_xlfn.XLOOKUP($B3, 'Nationaal op alfabet'!$B$2:$B$343,'Nationaal op alfabet'!R$2:R$343)</f>
        <v>1</v>
      </c>
      <c r="R3" s="25">
        <f>_xlfn.XLOOKUP($B3, 'Nationaal op alfabet'!$B$2:$B$343,'Nationaal op alfabet'!S$2:S$343)</f>
        <v>0</v>
      </c>
      <c r="S3" s="25">
        <f>_xlfn.XLOOKUP($B3, 'Nationaal op alfabet'!$B$2:$B$343,'Nationaal op alfabet'!T$2:T$343)</f>
        <v>0</v>
      </c>
    </row>
    <row r="4" spans="1:19">
      <c r="A4" t="s">
        <v>120</v>
      </c>
      <c r="B4" s="2" t="s">
        <v>346</v>
      </c>
      <c r="C4" s="7">
        <f>_xlfn.XLOOKUP($B4, 'Nationaal op alfabet'!$B$2:$B$343,'Nationaal op alfabet'!G$2:G$343)</f>
        <v>5.2271895424836599</v>
      </c>
      <c r="D4" s="8">
        <f>_xlfn.XLOOKUP($B4, 'Nationaal op alfabet'!$B$2:$B$343,'Nationaal op alfabet'!E$2:E$343)</f>
        <v>10</v>
      </c>
      <c r="E4" s="8">
        <f>_xlfn.XLOOKUP($B4, 'Per provincie'!C$2:C$343, 'Per provincie'!F$2:F$343)</f>
        <v>3</v>
      </c>
      <c r="F4" s="8" t="str">
        <f>_xlfn.XLOOKUP($B4, 'Per provincie'!C$2:C$343, 'Per provincie'!D$2:D$343)</f>
        <v>De laatste jaren bezig geweest met het openstellen van toiletten.</v>
      </c>
      <c r="G4" s="7">
        <f>_xlfn.XLOOKUP($B4, 'Nationaal op alfabet'!$B$2:$B$343,'Nationaal op alfabet'!H$2:H$343)</f>
        <v>8.882352941176471</v>
      </c>
      <c r="H4" s="7">
        <f>_xlfn.XLOOKUP($B4, 'Nationaal op alfabet'!$B$2:$B$343,'Nationaal op alfabet'!I$2:I$343)</f>
        <v>6.764705882352942</v>
      </c>
      <c r="I4" s="7">
        <f>_xlfn.XLOOKUP($B4, 'Nationaal op alfabet'!$B$2:$B$343,'Nationaal op alfabet'!J$2:J$343)</f>
        <v>3.244444444444444</v>
      </c>
      <c r="J4" s="7">
        <f>_xlfn.XLOOKUP($B4, 'Nationaal op alfabet'!$B$2:$B$343,'Nationaal op alfabet'!K$2:K$343)</f>
        <v>4</v>
      </c>
      <c r="K4" s="17">
        <f>_xlfn.XLOOKUP($B4, 'Nationaal op alfabet'!$B$2:$B$343,'Nationaal op alfabet'!L$2:L$343)</f>
        <v>15</v>
      </c>
      <c r="M4" s="25">
        <f>_xlfn.XLOOKUP($B4, 'Nationaal op alfabet'!$B$2:$B$343,'Nationaal op alfabet'!N$2:N$343)</f>
        <v>6.6666666666666666E-2</v>
      </c>
      <c r="N4" s="25">
        <f>_xlfn.XLOOKUP($B4, 'Nationaal op alfabet'!$B$2:$B$343,'Nationaal op alfabet'!O$2:O$343)</f>
        <v>0.46666666666666667</v>
      </c>
      <c r="O4" s="25">
        <f>_xlfn.XLOOKUP($B4, 'Nationaal op alfabet'!$B$2:$B$343,'Nationaal op alfabet'!P$2:P$343)</f>
        <v>0.2</v>
      </c>
      <c r="P4" s="25">
        <f>_xlfn.XLOOKUP($B4, 'Nationaal op alfabet'!$B$2:$B$343,'Nationaal op alfabet'!Q$2:Q$343)</f>
        <v>0</v>
      </c>
      <c r="Q4" s="25">
        <f>_xlfn.XLOOKUP($B4, 'Nationaal op alfabet'!$B$2:$B$343,'Nationaal op alfabet'!R$2:R$343)</f>
        <v>1</v>
      </c>
      <c r="R4" s="25">
        <f>_xlfn.XLOOKUP($B4, 'Nationaal op alfabet'!$B$2:$B$343,'Nationaal op alfabet'!S$2:S$343)</f>
        <v>0</v>
      </c>
      <c r="S4" s="25">
        <f>_xlfn.XLOOKUP($B4, 'Nationaal op alfabet'!$B$2:$B$343,'Nationaal op alfabet'!T$2:T$343)</f>
        <v>0</v>
      </c>
    </row>
    <row r="5" spans="1:19">
      <c r="A5" t="s">
        <v>120</v>
      </c>
      <c r="B5" s="2" t="s">
        <v>329</v>
      </c>
      <c r="C5" s="7">
        <f>_xlfn.XLOOKUP($B5, 'Nationaal op alfabet'!$B$2:$B$343,'Nationaal op alfabet'!G$2:G$343)</f>
        <v>4.8000000000000007</v>
      </c>
      <c r="D5" s="8">
        <f>_xlfn.XLOOKUP($B5, 'Nationaal op alfabet'!$B$2:$B$343,'Nationaal op alfabet'!E$2:E$343)</f>
        <v>28</v>
      </c>
      <c r="E5" s="8">
        <f>_xlfn.XLOOKUP($B5, 'Per provincie'!C$2:C$343, 'Per provincie'!F$2:F$343)</f>
        <v>4</v>
      </c>
      <c r="F5" s="8">
        <f>_xlfn.XLOOKUP($B5, 'Per provincie'!C$2:C$343, 'Per provincie'!D$2:D$343)</f>
        <v>0</v>
      </c>
      <c r="G5" s="7">
        <f>_xlfn.XLOOKUP($B5, 'Nationaal op alfabet'!$B$2:$B$343,'Nationaal op alfabet'!H$2:H$343)</f>
        <v>8.735294117647058</v>
      </c>
      <c r="H5" s="7">
        <f>_xlfn.XLOOKUP($B5, 'Nationaal op alfabet'!$B$2:$B$343,'Nationaal op alfabet'!I$2:I$343)</f>
        <v>9.7647058823529402</v>
      </c>
      <c r="I5" s="7">
        <f>_xlfn.XLOOKUP($B5, 'Nationaal op alfabet'!$B$2:$B$343,'Nationaal op alfabet'!J$2:J$343)</f>
        <v>2.75</v>
      </c>
      <c r="J5" s="7">
        <f>_xlfn.XLOOKUP($B5, 'Nationaal op alfabet'!$B$2:$B$343,'Nationaal op alfabet'!K$2:K$343)</f>
        <v>0</v>
      </c>
      <c r="K5" s="17">
        <f>_xlfn.XLOOKUP($B5, 'Nationaal op alfabet'!$B$2:$B$343,'Nationaal op alfabet'!L$2:L$343)</f>
        <v>40</v>
      </c>
      <c r="M5" s="25">
        <f>_xlfn.XLOOKUP($B5, 'Nationaal op alfabet'!$B$2:$B$343,'Nationaal op alfabet'!N$2:N$343)</f>
        <v>7.4999999999999997E-2</v>
      </c>
      <c r="N5" s="25">
        <f>_xlfn.XLOOKUP($B5, 'Nationaal op alfabet'!$B$2:$B$343,'Nationaal op alfabet'!O$2:O$343)</f>
        <v>0.35</v>
      </c>
      <c r="O5" s="25">
        <f>_xlfn.XLOOKUP($B5, 'Nationaal op alfabet'!$B$2:$B$343,'Nationaal op alfabet'!P$2:P$343)</f>
        <v>0.1</v>
      </c>
      <c r="P5" s="25">
        <f>_xlfn.XLOOKUP($B5, 'Nationaal op alfabet'!$B$2:$B$343,'Nationaal op alfabet'!Q$2:Q$343)</f>
        <v>0</v>
      </c>
      <c r="Q5" s="25">
        <f>_xlfn.XLOOKUP($B5, 'Nationaal op alfabet'!$B$2:$B$343,'Nationaal op alfabet'!R$2:R$343)</f>
        <v>0.95</v>
      </c>
      <c r="R5" s="25">
        <f>_xlfn.XLOOKUP($B5, 'Nationaal op alfabet'!$B$2:$B$343,'Nationaal op alfabet'!S$2:S$343)</f>
        <v>0</v>
      </c>
      <c r="S5" s="25">
        <f>_xlfn.XLOOKUP($B5, 'Nationaal op alfabet'!$B$2:$B$343,'Nationaal op alfabet'!T$2:T$343)</f>
        <v>0</v>
      </c>
    </row>
    <row r="6" spans="1:19">
      <c r="A6" t="s">
        <v>120</v>
      </c>
      <c r="B6" s="2" t="s">
        <v>324</v>
      </c>
      <c r="C6" s="7">
        <f>_xlfn.XLOOKUP($B6, 'Nationaal op alfabet'!$B$2:$B$343,'Nationaal op alfabet'!G$2:G$343)</f>
        <v>4.6081950729009549</v>
      </c>
      <c r="D6" s="8">
        <f>_xlfn.XLOOKUP($B6, 'Nationaal op alfabet'!$B$2:$B$343,'Nationaal op alfabet'!E$2:E$343)</f>
        <v>41</v>
      </c>
      <c r="E6" s="8">
        <f>_xlfn.XLOOKUP($B6, 'Per provincie'!C$2:C$343, 'Per provincie'!F$2:F$343)</f>
        <v>5</v>
      </c>
      <c r="F6" s="8">
        <f>_xlfn.XLOOKUP($B6, 'Per provincie'!C$2:C$343, 'Per provincie'!D$2:D$343)</f>
        <v>0</v>
      </c>
      <c r="G6" s="7">
        <f>_xlfn.XLOOKUP($B6, 'Nationaal op alfabet'!$B$2:$B$343,'Nationaal op alfabet'!H$2:H$343)</f>
        <v>7.8529411764705879</v>
      </c>
      <c r="H6" s="7">
        <f>_xlfn.XLOOKUP($B6, 'Nationaal op alfabet'!$B$2:$B$343,'Nationaal op alfabet'!I$2:I$343)</f>
        <v>9</v>
      </c>
      <c r="I6" s="7">
        <f>_xlfn.XLOOKUP($B6, 'Nationaal op alfabet'!$B$2:$B$343,'Nationaal op alfabet'!J$2:J$343)</f>
        <v>3.0940170940170941</v>
      </c>
      <c r="J6" s="7">
        <f>_xlfn.XLOOKUP($B6, 'Nationaal op alfabet'!$B$2:$B$343,'Nationaal op alfabet'!K$2:K$343)</f>
        <v>0</v>
      </c>
      <c r="K6" s="17">
        <f>_xlfn.XLOOKUP($B6, 'Nationaal op alfabet'!$B$2:$B$343,'Nationaal op alfabet'!L$2:L$343)</f>
        <v>39</v>
      </c>
      <c r="M6" s="25">
        <f>_xlfn.XLOOKUP($B6, 'Nationaal op alfabet'!$B$2:$B$343,'Nationaal op alfabet'!N$2:N$343)</f>
        <v>0.33333333333333331</v>
      </c>
      <c r="N6" s="25">
        <f>_xlfn.XLOOKUP($B6, 'Nationaal op alfabet'!$B$2:$B$343,'Nationaal op alfabet'!O$2:O$343)</f>
        <v>0.23076923076923078</v>
      </c>
      <c r="O6" s="25">
        <f>_xlfn.XLOOKUP($B6, 'Nationaal op alfabet'!$B$2:$B$343,'Nationaal op alfabet'!P$2:P$343)</f>
        <v>0</v>
      </c>
      <c r="P6" s="25">
        <f>_xlfn.XLOOKUP($B6, 'Nationaal op alfabet'!$B$2:$B$343,'Nationaal op alfabet'!Q$2:Q$343)</f>
        <v>5.128205128205128E-2</v>
      </c>
      <c r="Q6" s="25">
        <f>_xlfn.XLOOKUP($B6, 'Nationaal op alfabet'!$B$2:$B$343,'Nationaal op alfabet'!R$2:R$343)</f>
        <v>0.94871794871794868</v>
      </c>
      <c r="R6" s="25">
        <f>_xlfn.XLOOKUP($B6, 'Nationaal op alfabet'!$B$2:$B$343,'Nationaal op alfabet'!S$2:S$343)</f>
        <v>0</v>
      </c>
      <c r="S6" s="25">
        <f>_xlfn.XLOOKUP($B6, 'Nationaal op alfabet'!$B$2:$B$343,'Nationaal op alfabet'!T$2:T$343)</f>
        <v>2.564102564102564E-2</v>
      </c>
    </row>
    <row r="7" spans="1:19">
      <c r="A7" t="s">
        <v>120</v>
      </c>
      <c r="B7" s="2" t="s">
        <v>342</v>
      </c>
      <c r="C7" s="7">
        <f>_xlfn.XLOOKUP($B7, 'Nationaal op alfabet'!$B$2:$B$343,'Nationaal op alfabet'!G$2:G$343)</f>
        <v>4.2740196078431376</v>
      </c>
      <c r="D7" s="8">
        <f>_xlfn.XLOOKUP($B7, 'Nationaal op alfabet'!$B$2:$B$343,'Nationaal op alfabet'!E$2:E$343)</f>
        <v>68</v>
      </c>
      <c r="E7" s="8">
        <f>_xlfn.XLOOKUP($B7, 'Per provincie'!C$2:C$343, 'Per provincie'!F$2:F$343)</f>
        <v>6</v>
      </c>
      <c r="F7" s="8">
        <f>_xlfn.XLOOKUP($B7, 'Per provincie'!C$2:C$343, 'Per provincie'!D$2:D$343)</f>
        <v>0</v>
      </c>
      <c r="G7" s="7">
        <f>_xlfn.XLOOKUP($B7, 'Nationaal op alfabet'!$B$2:$B$343,'Nationaal op alfabet'!H$2:H$343)</f>
        <v>5.9117647058823533</v>
      </c>
      <c r="H7" s="7">
        <f>_xlfn.XLOOKUP($B7, 'Nationaal op alfabet'!$B$2:$B$343,'Nationaal op alfabet'!I$2:I$343)</f>
        <v>7.5</v>
      </c>
      <c r="I7" s="7">
        <f>_xlfn.XLOOKUP($B7, 'Nationaal op alfabet'!$B$2:$B$343,'Nationaal op alfabet'!J$2:J$343)</f>
        <v>2.7291666666666665</v>
      </c>
      <c r="J7" s="7">
        <f>_xlfn.XLOOKUP($B7, 'Nationaal op alfabet'!$B$2:$B$343,'Nationaal op alfabet'!K$2:K$343)</f>
        <v>2.5</v>
      </c>
      <c r="K7" s="17">
        <f>_xlfn.XLOOKUP($B7, 'Nationaal op alfabet'!$B$2:$B$343,'Nationaal op alfabet'!L$2:L$343)</f>
        <v>32</v>
      </c>
      <c r="M7" s="25">
        <f>_xlfn.XLOOKUP($B7, 'Nationaal op alfabet'!$B$2:$B$343,'Nationaal op alfabet'!N$2:N$343)</f>
        <v>6.25E-2</v>
      </c>
      <c r="N7" s="25">
        <f>_xlfn.XLOOKUP($B7, 'Nationaal op alfabet'!$B$2:$B$343,'Nationaal op alfabet'!O$2:O$343)</f>
        <v>0.3125</v>
      </c>
      <c r="O7" s="25">
        <f>_xlfn.XLOOKUP($B7, 'Nationaal op alfabet'!$B$2:$B$343,'Nationaal op alfabet'!P$2:P$343)</f>
        <v>0.1875</v>
      </c>
      <c r="P7" s="25">
        <f>_xlfn.XLOOKUP($B7, 'Nationaal op alfabet'!$B$2:$B$343,'Nationaal op alfabet'!Q$2:Q$343)</f>
        <v>9.375E-2</v>
      </c>
      <c r="Q7" s="25">
        <f>_xlfn.XLOOKUP($B7, 'Nationaal op alfabet'!$B$2:$B$343,'Nationaal op alfabet'!R$2:R$343)</f>
        <v>0.96875</v>
      </c>
      <c r="R7" s="25">
        <f>_xlfn.XLOOKUP($B7, 'Nationaal op alfabet'!$B$2:$B$343,'Nationaal op alfabet'!S$2:S$343)</f>
        <v>0</v>
      </c>
      <c r="S7" s="25">
        <f>_xlfn.XLOOKUP($B7, 'Nationaal op alfabet'!$B$2:$B$343,'Nationaal op alfabet'!T$2:T$343)</f>
        <v>0</v>
      </c>
    </row>
    <row r="8" spans="1:19">
      <c r="A8" t="s">
        <v>120</v>
      </c>
      <c r="B8" s="2" t="s">
        <v>370</v>
      </c>
      <c r="C8" s="7">
        <f>_xlfn.XLOOKUP($B8, 'Nationaal op alfabet'!$B$2:$B$343,'Nationaal op alfabet'!G$2:G$343)</f>
        <v>4.1478057889822608</v>
      </c>
      <c r="D8" s="8">
        <f>_xlfn.XLOOKUP($B8, 'Nationaal op alfabet'!$B$2:$B$343,'Nationaal op alfabet'!E$2:E$343)</f>
        <v>79</v>
      </c>
      <c r="E8" s="8">
        <f>_xlfn.XLOOKUP($B8, 'Per provincie'!C$2:C$343, 'Per provincie'!F$2:F$343)</f>
        <v>7</v>
      </c>
      <c r="F8" s="8" t="str">
        <f>_xlfn.XLOOKUP($B8, 'Per provincie'!C$2:C$343, 'Per provincie'!D$2:D$343)</f>
        <v>Er komt een openbaar toilet bij station Vlissingen-Souburg</v>
      </c>
      <c r="G8" s="7">
        <f>_xlfn.XLOOKUP($B8, 'Nationaal op alfabet'!$B$2:$B$343,'Nationaal op alfabet'!H$2:H$343)</f>
        <v>6.617647058823529</v>
      </c>
      <c r="H8" s="7">
        <f>_xlfn.XLOOKUP($B8, 'Nationaal op alfabet'!$B$2:$B$343,'Nationaal op alfabet'!I$2:I$343)</f>
        <v>5.4705882352941178</v>
      </c>
      <c r="I8" s="7">
        <f>_xlfn.XLOOKUP($B8, 'Nationaal op alfabet'!$B$2:$B$343,'Nationaal op alfabet'!J$2:J$343)</f>
        <v>2.8253968253968256</v>
      </c>
      <c r="J8" s="7">
        <f>_xlfn.XLOOKUP($B8, 'Nationaal op alfabet'!$B$2:$B$343,'Nationaal op alfabet'!K$2:K$343)</f>
        <v>3</v>
      </c>
      <c r="K8" s="17">
        <f>_xlfn.XLOOKUP($B8, 'Nationaal op alfabet'!$B$2:$B$343,'Nationaal op alfabet'!L$2:L$343)</f>
        <v>21</v>
      </c>
      <c r="M8" s="25">
        <f>_xlfn.XLOOKUP($B8, 'Nationaal op alfabet'!$B$2:$B$343,'Nationaal op alfabet'!N$2:N$343)</f>
        <v>0.19047619047619047</v>
      </c>
      <c r="N8" s="25">
        <f>_xlfn.XLOOKUP($B8, 'Nationaal op alfabet'!$B$2:$B$343,'Nationaal op alfabet'!O$2:O$343)</f>
        <v>0.2857142857142857</v>
      </c>
      <c r="O8" s="25">
        <f>_xlfn.XLOOKUP($B8, 'Nationaal op alfabet'!$B$2:$B$343,'Nationaal op alfabet'!P$2:P$343)</f>
        <v>0.14285714285714285</v>
      </c>
      <c r="P8" s="25">
        <f>_xlfn.XLOOKUP($B8, 'Nationaal op alfabet'!$B$2:$B$343,'Nationaal op alfabet'!Q$2:Q$343)</f>
        <v>4.7619047619047616E-2</v>
      </c>
      <c r="Q8" s="25">
        <f>_xlfn.XLOOKUP($B8, 'Nationaal op alfabet'!$B$2:$B$343,'Nationaal op alfabet'!R$2:R$343)</f>
        <v>0.95238095238095233</v>
      </c>
      <c r="R8" s="25">
        <f>_xlfn.XLOOKUP($B8, 'Nationaal op alfabet'!$B$2:$B$343,'Nationaal op alfabet'!S$2:S$343)</f>
        <v>0</v>
      </c>
      <c r="S8" s="25">
        <f>_xlfn.XLOOKUP($B8, 'Nationaal op alfabet'!$B$2:$B$343,'Nationaal op alfabet'!T$2:T$343)</f>
        <v>4.7619047619047616E-2</v>
      </c>
    </row>
    <row r="9" spans="1:19">
      <c r="A9" t="s">
        <v>120</v>
      </c>
      <c r="B9" s="2" t="s">
        <v>178</v>
      </c>
      <c r="C9" s="7">
        <f>_xlfn.XLOOKUP($B9, 'Nationaal op alfabet'!$B$2:$B$343,'Nationaal op alfabet'!G$2:G$343)</f>
        <v>4.1034690799396678</v>
      </c>
      <c r="D9" s="8">
        <f>_xlfn.XLOOKUP($B9, 'Nationaal op alfabet'!$B$2:$B$343,'Nationaal op alfabet'!E$2:E$343)</f>
        <v>84</v>
      </c>
      <c r="E9" s="8">
        <f>_xlfn.XLOOKUP($B9, 'Per provincie'!C$2:C$343, 'Per provincie'!F$2:F$343)</f>
        <v>8</v>
      </c>
      <c r="F9" s="8">
        <f>_xlfn.XLOOKUP($B9, 'Per provincie'!C$2:C$343, 'Per provincie'!D$2:D$343)</f>
        <v>0</v>
      </c>
      <c r="G9" s="7">
        <f>_xlfn.XLOOKUP($B9, 'Nationaal op alfabet'!$B$2:$B$343,'Nationaal op alfabet'!H$2:H$343)</f>
        <v>5.117647058823529</v>
      </c>
      <c r="H9" s="7">
        <f>_xlfn.XLOOKUP($B9, 'Nationaal op alfabet'!$B$2:$B$343,'Nationaal op alfabet'!I$2:I$343)</f>
        <v>8.117647058823529</v>
      </c>
      <c r="I9" s="7">
        <f>_xlfn.XLOOKUP($B9, 'Nationaal op alfabet'!$B$2:$B$343,'Nationaal op alfabet'!J$2:J$343)</f>
        <v>3.641025641025641</v>
      </c>
      <c r="J9" s="7">
        <f>_xlfn.XLOOKUP($B9, 'Nationaal op alfabet'!$B$2:$B$343,'Nationaal op alfabet'!K$2:K$343)</f>
        <v>0</v>
      </c>
      <c r="K9" s="17">
        <f>_xlfn.XLOOKUP($B9, 'Nationaal op alfabet'!$B$2:$B$343,'Nationaal op alfabet'!L$2:L$343)</f>
        <v>26</v>
      </c>
      <c r="M9" s="25">
        <f>_xlfn.XLOOKUP($B9, 'Nationaal op alfabet'!$B$2:$B$343,'Nationaal op alfabet'!N$2:N$343)</f>
        <v>0.46153846153846156</v>
      </c>
      <c r="N9" s="25">
        <f>_xlfn.XLOOKUP($B9, 'Nationaal op alfabet'!$B$2:$B$343,'Nationaal op alfabet'!O$2:O$343)</f>
        <v>0.23076923076923078</v>
      </c>
      <c r="O9" s="25">
        <f>_xlfn.XLOOKUP($B9, 'Nationaal op alfabet'!$B$2:$B$343,'Nationaal op alfabet'!P$2:P$343)</f>
        <v>0.19230769230769232</v>
      </c>
      <c r="P9" s="25">
        <f>_xlfn.XLOOKUP($B9, 'Nationaal op alfabet'!$B$2:$B$343,'Nationaal op alfabet'!Q$2:Q$343)</f>
        <v>0</v>
      </c>
      <c r="Q9" s="25">
        <f>_xlfn.XLOOKUP($B9, 'Nationaal op alfabet'!$B$2:$B$343,'Nationaal op alfabet'!R$2:R$343)</f>
        <v>1</v>
      </c>
      <c r="R9" s="25">
        <f>_xlfn.XLOOKUP($B9, 'Nationaal op alfabet'!$B$2:$B$343,'Nationaal op alfabet'!S$2:S$343)</f>
        <v>0</v>
      </c>
      <c r="S9" s="25">
        <f>_xlfn.XLOOKUP($B9, 'Nationaal op alfabet'!$B$2:$B$343,'Nationaal op alfabet'!T$2:T$343)</f>
        <v>3.8461538461538464E-2</v>
      </c>
    </row>
    <row r="10" spans="1:19">
      <c r="A10" t="s">
        <v>120</v>
      </c>
      <c r="B10" s="2" t="s">
        <v>256</v>
      </c>
      <c r="C10" s="7">
        <f>_xlfn.XLOOKUP($B10, 'Nationaal op alfabet'!$B$2:$B$343,'Nationaal op alfabet'!G$2:G$343)</f>
        <v>3.9990534144692367</v>
      </c>
      <c r="D10" s="8">
        <f>_xlfn.XLOOKUP($B10, 'Nationaal op alfabet'!$B$2:$B$343,'Nationaal op alfabet'!E$2:E$343)</f>
        <v>97</v>
      </c>
      <c r="E10" s="8">
        <f>_xlfn.XLOOKUP($B10, 'Per provincie'!C$2:C$343, 'Per provincie'!F$2:F$343)</f>
        <v>9</v>
      </c>
      <c r="F10" s="8">
        <f>_xlfn.XLOOKUP($B10, 'Per provincie'!C$2:C$343, 'Per provincie'!D$2:D$343)</f>
        <v>0</v>
      </c>
      <c r="G10" s="7">
        <f>_xlfn.XLOOKUP($B10, 'Nationaal op alfabet'!$B$2:$B$343,'Nationaal op alfabet'!H$2:H$343)</f>
        <v>6.9411764705882355</v>
      </c>
      <c r="H10" s="7">
        <f>_xlfn.XLOOKUP($B10, 'Nationaal op alfabet'!$B$2:$B$343,'Nationaal op alfabet'!I$2:I$343)</f>
        <v>7.3529411764705888</v>
      </c>
      <c r="I10" s="7">
        <f>_xlfn.XLOOKUP($B10, 'Nationaal op alfabet'!$B$2:$B$343,'Nationaal op alfabet'!J$2:J$343)</f>
        <v>2.8505747126436778</v>
      </c>
      <c r="J10" s="7">
        <f>_xlfn.XLOOKUP($B10, 'Nationaal op alfabet'!$B$2:$B$343,'Nationaal op alfabet'!K$2:K$343)</f>
        <v>0</v>
      </c>
      <c r="K10" s="17">
        <f>_xlfn.XLOOKUP($B10, 'Nationaal op alfabet'!$B$2:$B$343,'Nationaal op alfabet'!L$2:L$343)</f>
        <v>29</v>
      </c>
      <c r="M10" s="25">
        <f>_xlfn.XLOOKUP($B10, 'Nationaal op alfabet'!$B$2:$B$343,'Nationaal op alfabet'!N$2:N$343)</f>
        <v>0.2413793103448276</v>
      </c>
      <c r="N10" s="25">
        <f>_xlfn.XLOOKUP($B10, 'Nationaal op alfabet'!$B$2:$B$343,'Nationaal op alfabet'!O$2:O$343)</f>
        <v>0.2413793103448276</v>
      </c>
      <c r="O10" s="25">
        <f>_xlfn.XLOOKUP($B10, 'Nationaal op alfabet'!$B$2:$B$343,'Nationaal op alfabet'!P$2:P$343)</f>
        <v>0.17241379310344829</v>
      </c>
      <c r="P10" s="25">
        <f>_xlfn.XLOOKUP($B10, 'Nationaal op alfabet'!$B$2:$B$343,'Nationaal op alfabet'!Q$2:Q$343)</f>
        <v>0</v>
      </c>
      <c r="Q10" s="25">
        <f>_xlfn.XLOOKUP($B10, 'Nationaal op alfabet'!$B$2:$B$343,'Nationaal op alfabet'!R$2:R$343)</f>
        <v>0.93103448275862066</v>
      </c>
      <c r="R10" s="25">
        <f>_xlfn.XLOOKUP($B10, 'Nationaal op alfabet'!$B$2:$B$343,'Nationaal op alfabet'!S$2:S$343)</f>
        <v>0</v>
      </c>
      <c r="S10" s="25">
        <f>_xlfn.XLOOKUP($B10, 'Nationaal op alfabet'!$B$2:$B$343,'Nationaal op alfabet'!T$2:T$343)</f>
        <v>3.4482758620689655E-2</v>
      </c>
    </row>
    <row r="11" spans="1:19">
      <c r="A11" t="s">
        <v>120</v>
      </c>
      <c r="B11" s="2" t="s">
        <v>222</v>
      </c>
      <c r="C11" s="7">
        <f>_xlfn.XLOOKUP($B11, 'Nationaal op alfabet'!$B$2:$B$343,'Nationaal op alfabet'!G$2:G$343)</f>
        <v>3.1620915032679742</v>
      </c>
      <c r="D11" s="8">
        <f>_xlfn.XLOOKUP($B11, 'Nationaal op alfabet'!$B$2:$B$343,'Nationaal op alfabet'!E$2:E$343)</f>
        <v>178</v>
      </c>
      <c r="E11" s="8">
        <f>_xlfn.XLOOKUP($B11, 'Per provincie'!C$2:C$343, 'Per provincie'!F$2:F$343)</f>
        <v>10</v>
      </c>
      <c r="F11" s="8">
        <f>_xlfn.XLOOKUP($B11, 'Per provincie'!C$2:C$343, 'Per provincie'!D$2:D$343)</f>
        <v>0</v>
      </c>
      <c r="G11" s="7">
        <f>_xlfn.XLOOKUP($B11, 'Nationaal op alfabet'!$B$2:$B$343,'Nationaal op alfabet'!H$2:H$343)</f>
        <v>8.2058823529411757</v>
      </c>
      <c r="H11" s="7">
        <f>_xlfn.XLOOKUP($B11, 'Nationaal op alfabet'!$B$2:$B$343,'Nationaal op alfabet'!I$2:I$343)</f>
        <v>5.3823529411764701</v>
      </c>
      <c r="I11" s="7">
        <f>_xlfn.XLOOKUP($B11, 'Nationaal op alfabet'!$B$2:$B$343,'Nationaal op alfabet'!J$2:J$343)</f>
        <v>1.1111111111111112</v>
      </c>
      <c r="J11" s="7">
        <f>_xlfn.XLOOKUP($B11, 'Nationaal op alfabet'!$B$2:$B$343,'Nationaal op alfabet'!K$2:K$343)</f>
        <v>0</v>
      </c>
      <c r="K11" s="17">
        <f>_xlfn.XLOOKUP($B11, 'Nationaal op alfabet'!$B$2:$B$343,'Nationaal op alfabet'!L$2:L$343)</f>
        <v>6</v>
      </c>
      <c r="M11" s="25">
        <f>_xlfn.XLOOKUP($B11, 'Nationaal op alfabet'!$B$2:$B$343,'Nationaal op alfabet'!N$2:N$343)</f>
        <v>0</v>
      </c>
      <c r="N11" s="25">
        <f>_xlfn.XLOOKUP($B11, 'Nationaal op alfabet'!$B$2:$B$343,'Nationaal op alfabet'!O$2:O$343)</f>
        <v>0</v>
      </c>
      <c r="O11" s="25">
        <f>_xlfn.XLOOKUP($B11, 'Nationaal op alfabet'!$B$2:$B$343,'Nationaal op alfabet'!P$2:P$343)</f>
        <v>0</v>
      </c>
      <c r="P11" s="25">
        <f>_xlfn.XLOOKUP($B11, 'Nationaal op alfabet'!$B$2:$B$343,'Nationaal op alfabet'!Q$2:Q$343)</f>
        <v>0</v>
      </c>
      <c r="Q11" s="25">
        <f>_xlfn.XLOOKUP($B11, 'Nationaal op alfabet'!$B$2:$B$343,'Nationaal op alfabet'!R$2:R$343)</f>
        <v>0.83333333333333337</v>
      </c>
      <c r="R11" s="25">
        <f>_xlfn.XLOOKUP($B11, 'Nationaal op alfabet'!$B$2:$B$343,'Nationaal op alfabet'!S$2:S$343)</f>
        <v>0</v>
      </c>
      <c r="S11" s="25">
        <f>_xlfn.XLOOKUP($B11, 'Nationaal op alfabet'!$B$2:$B$343,'Nationaal op alfabet'!T$2:T$343)</f>
        <v>0</v>
      </c>
    </row>
    <row r="12" spans="1:19">
      <c r="A12" t="s">
        <v>120</v>
      </c>
      <c r="B12" s="2" t="s">
        <v>119</v>
      </c>
      <c r="C12" s="7">
        <f>_xlfn.XLOOKUP($B12, 'Nationaal op alfabet'!$B$2:$B$343,'Nationaal op alfabet'!G$2:G$343)</f>
        <v>2.9333333333333336</v>
      </c>
      <c r="D12" s="8">
        <f>_xlfn.XLOOKUP($B12, 'Nationaal op alfabet'!$B$2:$B$343,'Nationaal op alfabet'!E$2:E$343)</f>
        <v>197</v>
      </c>
      <c r="E12" s="8">
        <f>_xlfn.XLOOKUP($B12, 'Per provincie'!C$2:C$343, 'Per provincie'!F$2:F$343)</f>
        <v>11</v>
      </c>
      <c r="F12" s="8">
        <f>_xlfn.XLOOKUP($B12, 'Per provincie'!C$2:C$343, 'Per provincie'!D$2:D$343)</f>
        <v>0</v>
      </c>
      <c r="G12" s="7">
        <f>_xlfn.XLOOKUP($B12, 'Nationaal op alfabet'!$B$2:$B$343,'Nationaal op alfabet'!H$2:H$343)</f>
        <v>3.8529411764705883</v>
      </c>
      <c r="H12" s="7">
        <f>_xlfn.XLOOKUP($B12, 'Nationaal op alfabet'!$B$2:$B$343,'Nationaal op alfabet'!I$2:I$343)</f>
        <v>3.6470588235294117</v>
      </c>
      <c r="I12" s="7">
        <f>_xlfn.XLOOKUP($B12, 'Nationaal op alfabet'!$B$2:$B$343,'Nationaal op alfabet'!J$2:J$343)</f>
        <v>3.5833333333333335</v>
      </c>
      <c r="J12" s="7">
        <f>_xlfn.XLOOKUP($B12, 'Nationaal op alfabet'!$B$2:$B$343,'Nationaal op alfabet'!K$2:K$343)</f>
        <v>0</v>
      </c>
      <c r="K12" s="17">
        <f>_xlfn.XLOOKUP($B12, 'Nationaal op alfabet'!$B$2:$B$343,'Nationaal op alfabet'!L$2:L$343)</f>
        <v>8</v>
      </c>
      <c r="M12" s="25">
        <f>_xlfn.XLOOKUP($B12, 'Nationaal op alfabet'!$B$2:$B$343,'Nationaal op alfabet'!N$2:N$343)</f>
        <v>0.125</v>
      </c>
      <c r="N12" s="25">
        <f>_xlfn.XLOOKUP($B12, 'Nationaal op alfabet'!$B$2:$B$343,'Nationaal op alfabet'!O$2:O$343)</f>
        <v>0.5</v>
      </c>
      <c r="O12" s="25">
        <f>_xlfn.XLOOKUP($B12, 'Nationaal op alfabet'!$B$2:$B$343,'Nationaal op alfabet'!P$2:P$343)</f>
        <v>0.25</v>
      </c>
      <c r="P12" s="25">
        <f>_xlfn.XLOOKUP($B12, 'Nationaal op alfabet'!$B$2:$B$343,'Nationaal op alfabet'!Q$2:Q$343)</f>
        <v>0</v>
      </c>
      <c r="Q12" s="25">
        <f>_xlfn.XLOOKUP($B12, 'Nationaal op alfabet'!$B$2:$B$343,'Nationaal op alfabet'!R$2:R$343)</f>
        <v>1</v>
      </c>
      <c r="R12" s="25">
        <f>_xlfn.XLOOKUP($B12, 'Nationaal op alfabet'!$B$2:$B$343,'Nationaal op alfabet'!S$2:S$343)</f>
        <v>0</v>
      </c>
      <c r="S12" s="25">
        <f>_xlfn.XLOOKUP($B12, 'Nationaal op alfabet'!$B$2:$B$343,'Nationaal op alfabet'!T$2:T$343)</f>
        <v>0</v>
      </c>
    </row>
    <row r="13" spans="1:19">
      <c r="A13" t="s">
        <v>120</v>
      </c>
      <c r="B13" s="2" t="s">
        <v>305</v>
      </c>
      <c r="C13" s="7">
        <f>_xlfn.XLOOKUP($B13, 'Nationaal op alfabet'!$B$2:$B$343,'Nationaal op alfabet'!G$2:G$343)</f>
        <v>2.6619607843137256</v>
      </c>
      <c r="D13" s="8">
        <f>_xlfn.XLOOKUP($B13, 'Nationaal op alfabet'!$B$2:$B$343,'Nationaal op alfabet'!E$2:E$343)</f>
        <v>225</v>
      </c>
      <c r="E13" s="8">
        <f>_xlfn.XLOOKUP($B13, 'Per provincie'!C$2:C$343, 'Per provincie'!F$2:F$343)</f>
        <v>12</v>
      </c>
      <c r="F13" s="8">
        <f>_xlfn.XLOOKUP($B13, 'Per provincie'!C$2:C$343, 'Per provincie'!D$2:D$343)</f>
        <v>0</v>
      </c>
      <c r="G13" s="7">
        <f>_xlfn.XLOOKUP($B13, 'Nationaal op alfabet'!$B$2:$B$343,'Nationaal op alfabet'!H$2:H$343)</f>
        <v>4.0882352941176467</v>
      </c>
      <c r="H13" s="7">
        <f>_xlfn.XLOOKUP($B13, 'Nationaal op alfabet'!$B$2:$B$343,'Nationaal op alfabet'!I$2:I$343)</f>
        <v>5.0882352941176467</v>
      </c>
      <c r="I13" s="7">
        <f>_xlfn.XLOOKUP($B13, 'Nationaal op alfabet'!$B$2:$B$343,'Nationaal op alfabet'!J$2:J$343)</f>
        <v>2.0666666666666669</v>
      </c>
      <c r="J13" s="7">
        <f>_xlfn.XLOOKUP($B13, 'Nationaal op alfabet'!$B$2:$B$343,'Nationaal op alfabet'!K$2:K$343)</f>
        <v>0</v>
      </c>
      <c r="K13" s="17">
        <f>_xlfn.XLOOKUP($B13, 'Nationaal op alfabet'!$B$2:$B$343,'Nationaal op alfabet'!L$2:L$343)</f>
        <v>10</v>
      </c>
      <c r="M13" s="25">
        <f>_xlfn.XLOOKUP($B13, 'Nationaal op alfabet'!$B$2:$B$343,'Nationaal op alfabet'!N$2:N$343)</f>
        <v>0</v>
      </c>
      <c r="N13" s="25">
        <f>_xlfn.XLOOKUP($B13, 'Nationaal op alfabet'!$B$2:$B$343,'Nationaal op alfabet'!O$2:O$343)</f>
        <v>0.2</v>
      </c>
      <c r="O13" s="25">
        <f>_xlfn.XLOOKUP($B13, 'Nationaal op alfabet'!$B$2:$B$343,'Nationaal op alfabet'!P$2:P$343)</f>
        <v>0.1</v>
      </c>
      <c r="P13" s="25">
        <f>_xlfn.XLOOKUP($B13, 'Nationaal op alfabet'!$B$2:$B$343,'Nationaal op alfabet'!Q$2:Q$343)</f>
        <v>0</v>
      </c>
      <c r="Q13" s="25">
        <f>_xlfn.XLOOKUP($B13, 'Nationaal op alfabet'!$B$2:$B$343,'Nationaal op alfabet'!R$2:R$343)</f>
        <v>1</v>
      </c>
      <c r="R13" s="25">
        <f>_xlfn.XLOOKUP($B13, 'Nationaal op alfabet'!$B$2:$B$343,'Nationaal op alfabet'!S$2:S$343)</f>
        <v>0</v>
      </c>
      <c r="S13" s="25">
        <f>_xlfn.XLOOKUP($B13, 'Nationaal op alfabet'!$B$2:$B$343,'Nationaal op alfabet'!T$2:T$343)</f>
        <v>0</v>
      </c>
    </row>
    <row r="14" spans="1:19">
      <c r="A14" t="s">
        <v>120</v>
      </c>
      <c r="B14" s="2" t="s">
        <v>218</v>
      </c>
      <c r="C14" s="7">
        <f>_xlfn.XLOOKUP($B14, 'Nationaal op alfabet'!$B$2:$B$343,'Nationaal op alfabet'!G$2:G$343)</f>
        <v>1.8520697167755991</v>
      </c>
      <c r="D14" s="8">
        <f>_xlfn.XLOOKUP($B14, 'Nationaal op alfabet'!$B$2:$B$343,'Nationaal op alfabet'!E$2:E$343)</f>
        <v>291</v>
      </c>
      <c r="E14" s="8">
        <f>_xlfn.XLOOKUP($B14, 'Per provincie'!C$2:C$343, 'Per provincie'!F$2:F$343)</f>
        <v>13</v>
      </c>
      <c r="F14" s="8">
        <f>_xlfn.XLOOKUP($B14, 'Per provincie'!C$2:C$343, 'Per provincie'!D$2:D$343)</f>
        <v>0</v>
      </c>
      <c r="G14" s="7">
        <f>_xlfn.XLOOKUP($B14, 'Nationaal op alfabet'!$B$2:$B$343,'Nationaal op alfabet'!H$2:H$343)</f>
        <v>2.7058823529411762</v>
      </c>
      <c r="H14" s="7">
        <f>_xlfn.XLOOKUP($B14, 'Nationaal op alfabet'!$B$2:$B$343,'Nationaal op alfabet'!I$2:I$343)</f>
        <v>3.1470588235294117</v>
      </c>
      <c r="I14" s="7">
        <f>_xlfn.XLOOKUP($B14, 'Nationaal op alfabet'!$B$2:$B$343,'Nationaal op alfabet'!J$2:J$343)</f>
        <v>1.7037037037037035</v>
      </c>
      <c r="J14" s="7">
        <f>_xlfn.XLOOKUP($B14, 'Nationaal op alfabet'!$B$2:$B$343,'Nationaal op alfabet'!K$2:K$343)</f>
        <v>0</v>
      </c>
      <c r="K14" s="17">
        <f>_xlfn.XLOOKUP($B14, 'Nationaal op alfabet'!$B$2:$B$343,'Nationaal op alfabet'!L$2:L$343)</f>
        <v>9</v>
      </c>
      <c r="M14" s="25">
        <f>_xlfn.XLOOKUP($B14, 'Nationaal op alfabet'!$B$2:$B$343,'Nationaal op alfabet'!N$2:N$343)</f>
        <v>0</v>
      </c>
      <c r="N14" s="25">
        <f>_xlfn.XLOOKUP($B14, 'Nationaal op alfabet'!$B$2:$B$343,'Nationaal op alfabet'!O$2:O$343)</f>
        <v>0.1111111111111111</v>
      </c>
      <c r="O14" s="25">
        <f>_xlfn.XLOOKUP($B14, 'Nationaal op alfabet'!$B$2:$B$343,'Nationaal op alfabet'!P$2:P$343)</f>
        <v>0</v>
      </c>
      <c r="P14" s="25">
        <f>_xlfn.XLOOKUP($B14, 'Nationaal op alfabet'!$B$2:$B$343,'Nationaal op alfabet'!Q$2:Q$343)</f>
        <v>0</v>
      </c>
      <c r="Q14" s="25">
        <f>_xlfn.XLOOKUP($B14, 'Nationaal op alfabet'!$B$2:$B$343,'Nationaal op alfabet'!R$2:R$343)</f>
        <v>1</v>
      </c>
      <c r="R14" s="25">
        <f>_xlfn.XLOOKUP($B14, 'Nationaal op alfabet'!$B$2:$B$343,'Nationaal op alfabet'!S$2:S$343)</f>
        <v>0</v>
      </c>
      <c r="S14" s="25">
        <f>_xlfn.XLOOKUP($B14, 'Nationaal op alfabet'!$B$2:$B$343,'Nationaal op alfabet'!T$2:T$343)</f>
        <v>0</v>
      </c>
    </row>
    <row r="15" spans="1:19">
      <c r="D15" s="7"/>
      <c r="K15" s="7"/>
      <c r="P15" s="8"/>
      <c r="S15" s="8"/>
    </row>
    <row r="16" spans="1:19">
      <c r="D16" s="7"/>
      <c r="K16" s="7"/>
      <c r="P16" s="8"/>
      <c r="S16" s="8"/>
    </row>
    <row r="17" spans="4:19">
      <c r="D17" s="7"/>
      <c r="K17" s="7"/>
      <c r="P17" s="8"/>
      <c r="S17" s="8"/>
    </row>
    <row r="18" spans="4:19">
      <c r="D18" s="7"/>
      <c r="K18" s="7"/>
      <c r="P18" s="8"/>
      <c r="S18" s="8"/>
    </row>
    <row r="19" spans="4:19">
      <c r="D19" s="7"/>
      <c r="K19" s="7"/>
      <c r="P19" s="8"/>
      <c r="S19" s="8"/>
    </row>
    <row r="20" spans="4:19">
      <c r="D20" s="7"/>
      <c r="K20" s="7"/>
      <c r="P20" s="8"/>
      <c r="S20" s="8"/>
    </row>
    <row r="21" spans="4:19">
      <c r="D21" s="7"/>
      <c r="K21" s="7"/>
      <c r="P21" s="8"/>
      <c r="S21" s="8"/>
    </row>
    <row r="22" spans="4:19">
      <c r="D22" s="7"/>
      <c r="K22" s="7"/>
      <c r="P22" s="8"/>
      <c r="S22" s="8"/>
    </row>
    <row r="23" spans="4:19">
      <c r="D23" s="7"/>
      <c r="K23" s="7"/>
      <c r="P23" s="8"/>
      <c r="S23" s="8"/>
    </row>
    <row r="24" spans="4:19">
      <c r="D24" s="7"/>
      <c r="K24" s="7"/>
      <c r="P24" s="8"/>
      <c r="S24" s="8"/>
    </row>
    <row r="25" spans="4:19">
      <c r="D25" s="7"/>
      <c r="K25" s="7"/>
      <c r="P25" s="8"/>
      <c r="S25" s="8"/>
    </row>
    <row r="26" spans="4:19">
      <c r="D26" s="7"/>
      <c r="K26" s="7"/>
      <c r="P26" s="8"/>
      <c r="S26" s="8"/>
    </row>
    <row r="27" spans="4:19">
      <c r="D27" s="7"/>
      <c r="K27" s="7"/>
      <c r="P27" s="8"/>
      <c r="S27" s="8"/>
    </row>
    <row r="28" spans="4:19">
      <c r="D28" s="7"/>
      <c r="K28" s="7"/>
      <c r="P28" s="8"/>
      <c r="S28" s="8"/>
    </row>
    <row r="29" spans="4:19">
      <c r="D29" s="7"/>
      <c r="K29" s="7"/>
      <c r="P29" s="8"/>
      <c r="S29" s="8"/>
    </row>
    <row r="30" spans="4:19">
      <c r="D30" s="7"/>
      <c r="K30" s="7"/>
      <c r="P30" s="8"/>
      <c r="S30" s="8"/>
    </row>
    <row r="31" spans="4:19">
      <c r="D31" s="7"/>
      <c r="K31" s="7"/>
      <c r="P31" s="8"/>
      <c r="S31" s="8"/>
    </row>
    <row r="32" spans="4: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S39">
    <sortCondition ref="D2:D39"/>
  </sortState>
  <pageMargins left="0.7" right="0.7" top="0.75" bottom="0.75" header="0.3" footer="0.3"/>
  <pageSetup paperSize="9"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72E9B-7E1B-1B4D-ABB5-D0007E4406EE}">
  <dimension ref="A1:U39"/>
  <sheetViews>
    <sheetView workbookViewId="0">
      <pane ySplit="1" topLeftCell="A2" activePane="bottomLeft" state="frozen"/>
      <selection pane="bottomLeft" activeCell="C5" sqref="C5"/>
    </sheetView>
  </sheetViews>
  <sheetFormatPr defaultColWidth="11" defaultRowHeight="15.95"/>
  <cols>
    <col min="1" max="1" width="13.375" bestFit="1" customWidth="1"/>
    <col min="2" max="2" width="14.625" bestFit="1" customWidth="1"/>
    <col min="3" max="3" width="12.125" customWidth="1"/>
    <col min="5" max="5" width="12" bestFit="1" customWidth="1"/>
    <col min="6" max="6" width="130.875" customWidth="1"/>
    <col min="7" max="7" width="10.5" bestFit="1" customWidth="1"/>
    <col min="8" max="8" width="12" bestFit="1" customWidth="1"/>
    <col min="10" max="10" width="9.375" customWidth="1"/>
    <col min="11" max="20" width="11" customWidth="1"/>
  </cols>
  <sheetData>
    <row r="1" spans="1:21"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21">
      <c r="A2" t="s">
        <v>120</v>
      </c>
      <c r="B2" t="s">
        <v>346</v>
      </c>
      <c r="C2" s="7">
        <f>_xlfn.XLOOKUP($B2, 'Nationaal op alfabet'!$B$2:$B$343,'Nationaal op alfabet'!G$2:G$343)</f>
        <v>5.2271895424836599</v>
      </c>
      <c r="D2" s="8">
        <f>_xlfn.XLOOKUP($B2, 'Nationaal op alfabet'!$B$2:$B$343,'Nationaal op alfabet'!E$2:E$343)</f>
        <v>10</v>
      </c>
      <c r="E2" s="8">
        <f>_xlfn.XLOOKUP($B2, 'Per provincie'!C$2:C$343, 'Per provincie'!F$2:F$343)</f>
        <v>3</v>
      </c>
      <c r="F2" s="8" t="str">
        <f>_xlfn.XLOOKUP($B2, 'Per provincie'!C$2:C$343, 'Per provincie'!D$2:D$343)</f>
        <v>De laatste jaren bezig geweest met het openstellen van toiletten.</v>
      </c>
      <c r="G2" s="7">
        <f>_xlfn.XLOOKUP($B2, 'Nationaal op alfabet'!$B$2:$B$343,'Nationaal op alfabet'!H$2:H$343)</f>
        <v>8.882352941176471</v>
      </c>
      <c r="H2" s="7">
        <f>_xlfn.XLOOKUP($B2, 'Nationaal op alfabet'!$B$2:$B$343,'Nationaal op alfabet'!I$2:I$343)</f>
        <v>6.764705882352942</v>
      </c>
      <c r="I2" s="7">
        <f>_xlfn.XLOOKUP($B2, 'Nationaal op alfabet'!$B$2:$B$343,'Nationaal op alfabet'!J$2:J$343)</f>
        <v>3.244444444444444</v>
      </c>
      <c r="J2" s="7">
        <f>_xlfn.XLOOKUP($B2, 'Nationaal op alfabet'!$B$2:$B$343,'Nationaal op alfabet'!K$2:K$343)</f>
        <v>4</v>
      </c>
      <c r="K2" s="17">
        <f>_xlfn.XLOOKUP($B2, 'Nationaal op alfabet'!$B$2:$B$343,'Nationaal op alfabet'!L$2:L$343)</f>
        <v>15</v>
      </c>
      <c r="M2" s="25">
        <f>_xlfn.XLOOKUP($B2, 'Nationaal op alfabet'!$B$2:$B$343,'Nationaal op alfabet'!N$2:N$343)</f>
        <v>6.6666666666666666E-2</v>
      </c>
      <c r="N2" s="25">
        <f>_xlfn.XLOOKUP($B2, 'Nationaal op alfabet'!$B$2:$B$343,'Nationaal op alfabet'!O$2:O$343)</f>
        <v>0.46666666666666667</v>
      </c>
      <c r="O2" s="25">
        <f>_xlfn.XLOOKUP($B2, 'Nationaal op alfabet'!$B$2:$B$343,'Nationaal op alfabet'!P$2:P$343)</f>
        <v>0.2</v>
      </c>
      <c r="P2" s="25">
        <f>_xlfn.XLOOKUP($B2, 'Nationaal op alfabet'!$B$2:$B$343,'Nationaal op alfabet'!Q$2:Q$343)</f>
        <v>0</v>
      </c>
      <c r="Q2" s="25">
        <f>_xlfn.XLOOKUP($B2, 'Nationaal op alfabet'!$B$2:$B$343,'Nationaal op alfabet'!R$2:R$343)</f>
        <v>1</v>
      </c>
      <c r="R2" s="25">
        <f>_xlfn.XLOOKUP($B2, 'Nationaal op alfabet'!$B$2:$B$343,'Nationaal op alfabet'!S$2:S$343)</f>
        <v>0</v>
      </c>
      <c r="S2" s="25">
        <f>_xlfn.XLOOKUP($B2, 'Nationaal op alfabet'!$B$2:$B$343,'Nationaal op alfabet'!T$2:T$343)</f>
        <v>0</v>
      </c>
      <c r="U2" s="8"/>
    </row>
    <row r="3" spans="1:21">
      <c r="A3" t="s">
        <v>66</v>
      </c>
      <c r="B3" t="s">
        <v>316</v>
      </c>
      <c r="C3" s="7">
        <f>_xlfn.XLOOKUP($B3, 'Nationaal op alfabet'!$B$2:$B$343,'Nationaal op alfabet'!G$2:G$343)</f>
        <v>4.8182829888712249</v>
      </c>
      <c r="D3" s="8">
        <f>_xlfn.XLOOKUP($B3, 'Nationaal op alfabet'!$B$2:$B$343,'Nationaal op alfabet'!E$2:E$343)</f>
        <v>26</v>
      </c>
      <c r="E3" s="8">
        <f>_xlfn.XLOOKUP($B3, 'Per provincie'!C$2:C$343, 'Per provincie'!F$2:F$343)</f>
        <v>3</v>
      </c>
      <c r="F3" s="8" t="str">
        <f>_xlfn.XLOOKUP($B3, 'Per provincie'!C$2:C$343, 'Per provincie'!D$2:D$343)</f>
        <v>Ondanks bezuinigingen op toiletbeleid is er in ieder geval beleid dat ruime steun geniet in de gemeenteraad.</v>
      </c>
      <c r="G3" s="7">
        <f>_xlfn.XLOOKUP($B3, 'Nationaal op alfabet'!$B$2:$B$343,'Nationaal op alfabet'!H$2:H$343)</f>
        <v>6.8235294117647065</v>
      </c>
      <c r="H3" s="7">
        <f>_xlfn.XLOOKUP($B3, 'Nationaal op alfabet'!$B$2:$B$343,'Nationaal op alfabet'!I$2:I$343)</f>
        <v>5.9705882352941178</v>
      </c>
      <c r="I3" s="7">
        <f>_xlfn.XLOOKUP($B3, 'Nationaal op alfabet'!$B$2:$B$343,'Nationaal op alfabet'!J$2:J$343)</f>
        <v>2.6486486486486487</v>
      </c>
      <c r="J3" s="7">
        <f>_xlfn.XLOOKUP($B3, 'Nationaal op alfabet'!$B$2:$B$343,'Nationaal op alfabet'!K$2:K$343)</f>
        <v>6</v>
      </c>
      <c r="K3" s="17">
        <f>_xlfn.XLOOKUP($B3, 'Nationaal op alfabet'!$B$2:$B$343,'Nationaal op alfabet'!L$2:L$343)</f>
        <v>37</v>
      </c>
      <c r="M3" s="25">
        <f>_xlfn.XLOOKUP($B3, 'Nationaal op alfabet'!$B$2:$B$343,'Nationaal op alfabet'!N$2:N$343)</f>
        <v>0.13513513513513514</v>
      </c>
      <c r="N3" s="25">
        <f>_xlfn.XLOOKUP($B3, 'Nationaal op alfabet'!$B$2:$B$343,'Nationaal op alfabet'!O$2:O$343)</f>
        <v>0.29729729729729731</v>
      </c>
      <c r="O3" s="25">
        <f>_xlfn.XLOOKUP($B3, 'Nationaal op alfabet'!$B$2:$B$343,'Nationaal op alfabet'!P$2:P$343)</f>
        <v>0.21621621621621623</v>
      </c>
      <c r="P3" s="25">
        <f>_xlfn.XLOOKUP($B3, 'Nationaal op alfabet'!$B$2:$B$343,'Nationaal op alfabet'!Q$2:Q$343)</f>
        <v>5.4054054054054057E-2</v>
      </c>
      <c r="Q3" s="25">
        <f>_xlfn.XLOOKUP($B3, 'Nationaal op alfabet'!$B$2:$B$343,'Nationaal op alfabet'!R$2:R$343)</f>
        <v>0.97297297297297303</v>
      </c>
      <c r="R3" s="25">
        <f>_xlfn.XLOOKUP($B3, 'Nationaal op alfabet'!$B$2:$B$343,'Nationaal op alfabet'!S$2:S$343)</f>
        <v>0</v>
      </c>
      <c r="S3" s="25">
        <f>_xlfn.XLOOKUP($B3, 'Nationaal op alfabet'!$B$2:$B$343,'Nationaal op alfabet'!T$2:T$343)</f>
        <v>8.1081081081081086E-2</v>
      </c>
      <c r="U3" s="8"/>
    </row>
    <row r="4" spans="1:21">
      <c r="A4" t="s">
        <v>120</v>
      </c>
      <c r="B4" t="s">
        <v>329</v>
      </c>
      <c r="C4" s="7">
        <f>_xlfn.XLOOKUP($B4, 'Nationaal op alfabet'!$B$2:$B$343,'Nationaal op alfabet'!G$2:G$343)</f>
        <v>4.8000000000000007</v>
      </c>
      <c r="D4" s="8">
        <f>_xlfn.XLOOKUP($B4, 'Nationaal op alfabet'!$B$2:$B$343,'Nationaal op alfabet'!E$2:E$343)</f>
        <v>28</v>
      </c>
      <c r="E4" s="8">
        <f>_xlfn.XLOOKUP($B4, 'Per provincie'!C$2:C$343, 'Per provincie'!F$2:F$343)</f>
        <v>4</v>
      </c>
      <c r="F4" s="8">
        <f>_xlfn.XLOOKUP($B4, 'Per provincie'!C$2:C$343, 'Per provincie'!D$2:D$343)</f>
        <v>0</v>
      </c>
      <c r="G4" s="7">
        <f>_xlfn.XLOOKUP($B4, 'Nationaal op alfabet'!$B$2:$B$343,'Nationaal op alfabet'!H$2:H$343)</f>
        <v>8.735294117647058</v>
      </c>
      <c r="H4" s="7">
        <f>_xlfn.XLOOKUP($B4, 'Nationaal op alfabet'!$B$2:$B$343,'Nationaal op alfabet'!I$2:I$343)</f>
        <v>9.7647058823529402</v>
      </c>
      <c r="I4" s="7">
        <f>_xlfn.XLOOKUP($B4, 'Nationaal op alfabet'!$B$2:$B$343,'Nationaal op alfabet'!J$2:J$343)</f>
        <v>2.75</v>
      </c>
      <c r="J4" s="7">
        <f>_xlfn.XLOOKUP($B4, 'Nationaal op alfabet'!$B$2:$B$343,'Nationaal op alfabet'!K$2:K$343)</f>
        <v>0</v>
      </c>
      <c r="K4" s="17">
        <f>_xlfn.XLOOKUP($B4, 'Nationaal op alfabet'!$B$2:$B$343,'Nationaal op alfabet'!L$2:L$343)</f>
        <v>40</v>
      </c>
      <c r="M4" s="25">
        <f>_xlfn.XLOOKUP($B4, 'Nationaal op alfabet'!$B$2:$B$343,'Nationaal op alfabet'!N$2:N$343)</f>
        <v>7.4999999999999997E-2</v>
      </c>
      <c r="N4" s="25">
        <f>_xlfn.XLOOKUP($B4, 'Nationaal op alfabet'!$B$2:$B$343,'Nationaal op alfabet'!O$2:O$343)</f>
        <v>0.35</v>
      </c>
      <c r="O4" s="25">
        <f>_xlfn.XLOOKUP($B4, 'Nationaal op alfabet'!$B$2:$B$343,'Nationaal op alfabet'!P$2:P$343)</f>
        <v>0.1</v>
      </c>
      <c r="P4" s="25">
        <f>_xlfn.XLOOKUP($B4, 'Nationaal op alfabet'!$B$2:$B$343,'Nationaal op alfabet'!Q$2:Q$343)</f>
        <v>0</v>
      </c>
      <c r="Q4" s="25">
        <f>_xlfn.XLOOKUP($B4, 'Nationaal op alfabet'!$B$2:$B$343,'Nationaal op alfabet'!R$2:R$343)</f>
        <v>0.95</v>
      </c>
      <c r="R4" s="25">
        <f>_xlfn.XLOOKUP($B4, 'Nationaal op alfabet'!$B$2:$B$343,'Nationaal op alfabet'!S$2:S$343)</f>
        <v>0</v>
      </c>
      <c r="S4" s="25">
        <f>_xlfn.XLOOKUP($B4, 'Nationaal op alfabet'!$B$2:$B$343,'Nationaal op alfabet'!T$2:T$343)</f>
        <v>0</v>
      </c>
      <c r="U4" s="8"/>
    </row>
    <row r="5" spans="1:21">
      <c r="A5" t="s">
        <v>66</v>
      </c>
      <c r="B5" t="s">
        <v>337</v>
      </c>
      <c r="C5" s="7">
        <f>_xlfn.XLOOKUP($B5, 'Nationaal op alfabet'!$B$2:$B$343,'Nationaal op alfabet'!G$2:G$343)</f>
        <v>4.7492374727668842</v>
      </c>
      <c r="D5" s="8">
        <f>_xlfn.XLOOKUP($B5, 'Nationaal op alfabet'!$B$2:$B$343,'Nationaal op alfabet'!E$2:E$343)</f>
        <v>33</v>
      </c>
      <c r="E5" s="8">
        <f>_xlfn.XLOOKUP($B5, 'Per provincie'!C$2:C$343, 'Per provincie'!F$2:F$343)</f>
        <v>4</v>
      </c>
      <c r="F5" s="8" t="str">
        <f>_xlfn.XLOOKUP($B5, 'Per provincie'!C$2:C$343, 'Per provincie'!D$2:D$343)</f>
        <v>De gemeente is de laatste jaren flink bezig geweest met openstelling van toiletten</v>
      </c>
      <c r="G5" s="7">
        <f>_xlfn.XLOOKUP($B5, 'Nationaal op alfabet'!$B$2:$B$343,'Nationaal op alfabet'!H$2:H$343)</f>
        <v>8.647058823529413</v>
      </c>
      <c r="H5" s="7">
        <f>_xlfn.XLOOKUP($B5, 'Nationaal op alfabet'!$B$2:$B$343,'Nationaal op alfabet'!I$2:I$343)</f>
        <v>8.617647058823529</v>
      </c>
      <c r="I5" s="7">
        <f>_xlfn.XLOOKUP($B5, 'Nationaal op alfabet'!$B$2:$B$343,'Nationaal op alfabet'!J$2:J$343)</f>
        <v>1.7407407407407407</v>
      </c>
      <c r="J5" s="7">
        <f>_xlfn.XLOOKUP($B5, 'Nationaal op alfabet'!$B$2:$B$343,'Nationaal op alfabet'!K$2:K$343)</f>
        <v>3</v>
      </c>
      <c r="K5" s="17">
        <f>_xlfn.XLOOKUP($B5, 'Nationaal op alfabet'!$B$2:$B$343,'Nationaal op alfabet'!L$2:L$343)</f>
        <v>18</v>
      </c>
      <c r="M5" s="25">
        <f>_xlfn.XLOOKUP($B5, 'Nationaal op alfabet'!$B$2:$B$343,'Nationaal op alfabet'!N$2:N$343)</f>
        <v>0</v>
      </c>
      <c r="N5" s="25">
        <f>_xlfn.XLOOKUP($B5, 'Nationaal op alfabet'!$B$2:$B$343,'Nationaal op alfabet'!O$2:O$343)</f>
        <v>0.1111111111111111</v>
      </c>
      <c r="O5" s="25">
        <f>_xlfn.XLOOKUP($B5, 'Nationaal op alfabet'!$B$2:$B$343,'Nationaal op alfabet'!P$2:P$343)</f>
        <v>5.5555555555555552E-2</v>
      </c>
      <c r="P5" s="25">
        <f>_xlfn.XLOOKUP($B5, 'Nationaal op alfabet'!$B$2:$B$343,'Nationaal op alfabet'!Q$2:Q$343)</f>
        <v>0.1111111111111111</v>
      </c>
      <c r="Q5" s="25">
        <f>_xlfn.XLOOKUP($B5, 'Nationaal op alfabet'!$B$2:$B$343,'Nationaal op alfabet'!R$2:R$343)</f>
        <v>0.94444444444444442</v>
      </c>
      <c r="R5" s="25">
        <f>_xlfn.XLOOKUP($B5, 'Nationaal op alfabet'!$B$2:$B$343,'Nationaal op alfabet'!S$2:S$343)</f>
        <v>0</v>
      </c>
      <c r="S5" s="25">
        <f>_xlfn.XLOOKUP($B5, 'Nationaal op alfabet'!$B$2:$B$343,'Nationaal op alfabet'!T$2:T$343)</f>
        <v>0</v>
      </c>
      <c r="U5" s="8"/>
    </row>
    <row r="6" spans="1:21">
      <c r="A6" t="s">
        <v>120</v>
      </c>
      <c r="B6" t="s">
        <v>342</v>
      </c>
      <c r="C6" s="7">
        <f>_xlfn.XLOOKUP($B6, 'Nationaal op alfabet'!$B$2:$B$343,'Nationaal op alfabet'!G$2:G$343)</f>
        <v>4.2740196078431376</v>
      </c>
      <c r="D6" s="8">
        <f>_xlfn.XLOOKUP($B6, 'Nationaal op alfabet'!$B$2:$B$343,'Nationaal op alfabet'!E$2:E$343)</f>
        <v>68</v>
      </c>
      <c r="E6" s="8">
        <f>_xlfn.XLOOKUP($B6, 'Per provincie'!C$2:C$343, 'Per provincie'!F$2:F$343)</f>
        <v>6</v>
      </c>
      <c r="F6" s="8">
        <f>_xlfn.XLOOKUP($B6, 'Per provincie'!C$2:C$343, 'Per provincie'!D$2:D$343)</f>
        <v>0</v>
      </c>
      <c r="G6" s="7">
        <f>_xlfn.XLOOKUP($B6, 'Nationaal op alfabet'!$B$2:$B$343,'Nationaal op alfabet'!H$2:H$343)</f>
        <v>5.9117647058823533</v>
      </c>
      <c r="H6" s="7">
        <f>_xlfn.XLOOKUP($B6, 'Nationaal op alfabet'!$B$2:$B$343,'Nationaal op alfabet'!I$2:I$343)</f>
        <v>7.5</v>
      </c>
      <c r="I6" s="7">
        <f>_xlfn.XLOOKUP($B6, 'Nationaal op alfabet'!$B$2:$B$343,'Nationaal op alfabet'!J$2:J$343)</f>
        <v>2.7291666666666665</v>
      </c>
      <c r="J6" s="7">
        <f>_xlfn.XLOOKUP($B6, 'Nationaal op alfabet'!$B$2:$B$343,'Nationaal op alfabet'!K$2:K$343)</f>
        <v>2.5</v>
      </c>
      <c r="K6" s="17">
        <f>_xlfn.XLOOKUP($B6, 'Nationaal op alfabet'!$B$2:$B$343,'Nationaal op alfabet'!L$2:L$343)</f>
        <v>32</v>
      </c>
      <c r="M6" s="25">
        <f>_xlfn.XLOOKUP($B6, 'Nationaal op alfabet'!$B$2:$B$343,'Nationaal op alfabet'!N$2:N$343)</f>
        <v>6.25E-2</v>
      </c>
      <c r="N6" s="25">
        <f>_xlfn.XLOOKUP($B6, 'Nationaal op alfabet'!$B$2:$B$343,'Nationaal op alfabet'!O$2:O$343)</f>
        <v>0.3125</v>
      </c>
      <c r="O6" s="25">
        <f>_xlfn.XLOOKUP($B6, 'Nationaal op alfabet'!$B$2:$B$343,'Nationaal op alfabet'!P$2:P$343)</f>
        <v>0.1875</v>
      </c>
      <c r="P6" s="25">
        <f>_xlfn.XLOOKUP($B6, 'Nationaal op alfabet'!$B$2:$B$343,'Nationaal op alfabet'!Q$2:Q$343)</f>
        <v>9.375E-2</v>
      </c>
      <c r="Q6" s="25">
        <f>_xlfn.XLOOKUP($B6, 'Nationaal op alfabet'!$B$2:$B$343,'Nationaal op alfabet'!R$2:R$343)</f>
        <v>0.96875</v>
      </c>
      <c r="R6" s="25">
        <f>_xlfn.XLOOKUP($B6, 'Nationaal op alfabet'!$B$2:$B$343,'Nationaal op alfabet'!S$2:S$343)</f>
        <v>0</v>
      </c>
      <c r="S6" s="25">
        <f>_xlfn.XLOOKUP($B6, 'Nationaal op alfabet'!$B$2:$B$343,'Nationaal op alfabet'!T$2:T$343)</f>
        <v>0</v>
      </c>
      <c r="U6" s="8"/>
    </row>
    <row r="7" spans="1:21">
      <c r="A7" t="s">
        <v>66</v>
      </c>
      <c r="B7" t="s">
        <v>149</v>
      </c>
      <c r="C7" s="7">
        <f>_xlfn.XLOOKUP($B7, 'Nationaal op alfabet'!$B$2:$B$343,'Nationaal op alfabet'!G$2:G$343)</f>
        <v>2.8109803921568628</v>
      </c>
      <c r="D7" s="8">
        <f>_xlfn.XLOOKUP($B7, 'Nationaal op alfabet'!$B$2:$B$343,'Nationaal op alfabet'!E$2:E$343)</f>
        <v>206</v>
      </c>
      <c r="E7" s="8">
        <f>_xlfn.XLOOKUP($B7, 'Per provincie'!C$2:C$343, 'Per provincie'!F$2:F$343)</f>
        <v>16</v>
      </c>
      <c r="F7" s="8">
        <f>_xlfn.XLOOKUP($B7, 'Per provincie'!C$2:C$343, 'Per provincie'!D$2:D$343)</f>
        <v>0</v>
      </c>
      <c r="G7" s="7">
        <f>_xlfn.XLOOKUP($B7, 'Nationaal op alfabet'!$B$2:$B$343,'Nationaal op alfabet'!H$2:H$343)</f>
        <v>6.7058823529411757</v>
      </c>
      <c r="H7" s="7">
        <f>_xlfn.XLOOKUP($B7, 'Nationaal op alfabet'!$B$2:$B$343,'Nationaal op alfabet'!I$2:I$343)</f>
        <v>3.8823529411764706</v>
      </c>
      <c r="I7" s="7">
        <f>_xlfn.XLOOKUP($B7, 'Nationaal op alfabet'!$B$2:$B$343,'Nationaal op alfabet'!J$2:J$343)</f>
        <v>1.7333333333333334</v>
      </c>
      <c r="J7" s="7">
        <f>_xlfn.XLOOKUP($B7, 'Nationaal op alfabet'!$B$2:$B$343,'Nationaal op alfabet'!K$2:K$343)</f>
        <v>0</v>
      </c>
      <c r="K7" s="17">
        <f>_xlfn.XLOOKUP($B7, 'Nationaal op alfabet'!$B$2:$B$343,'Nationaal op alfabet'!L$2:L$343)</f>
        <v>10</v>
      </c>
      <c r="M7" s="25">
        <f>_xlfn.XLOOKUP($B7, 'Nationaal op alfabet'!$B$2:$B$343,'Nationaal op alfabet'!N$2:N$343)</f>
        <v>0.1</v>
      </c>
      <c r="N7" s="25">
        <f>_xlfn.XLOOKUP($B7, 'Nationaal op alfabet'!$B$2:$B$343,'Nationaal op alfabet'!O$2:O$343)</f>
        <v>0.1</v>
      </c>
      <c r="O7" s="25">
        <f>_xlfn.XLOOKUP($B7, 'Nationaal op alfabet'!$B$2:$B$343,'Nationaal op alfabet'!P$2:P$343)</f>
        <v>0.1</v>
      </c>
      <c r="P7" s="25">
        <f>_xlfn.XLOOKUP($B7, 'Nationaal op alfabet'!$B$2:$B$343,'Nationaal op alfabet'!Q$2:Q$343)</f>
        <v>0</v>
      </c>
      <c r="Q7" s="25">
        <f>_xlfn.XLOOKUP($B7, 'Nationaal op alfabet'!$B$2:$B$343,'Nationaal op alfabet'!R$2:R$343)</f>
        <v>1</v>
      </c>
      <c r="R7" s="25">
        <f>_xlfn.XLOOKUP($B7, 'Nationaal op alfabet'!$B$2:$B$343,'Nationaal op alfabet'!S$2:S$343)</f>
        <v>0</v>
      </c>
      <c r="S7" s="25">
        <f>_xlfn.XLOOKUP($B7, 'Nationaal op alfabet'!$B$2:$B$343,'Nationaal op alfabet'!T$2:T$343)</f>
        <v>0.1</v>
      </c>
      <c r="U7" s="8"/>
    </row>
    <row r="8" spans="1:21">
      <c r="A8" t="s">
        <v>66</v>
      </c>
      <c r="B8" t="s">
        <v>106</v>
      </c>
      <c r="C8" s="7">
        <f>_xlfn.XLOOKUP($B8, 'Nationaal op alfabet'!$B$2:$B$343,'Nationaal op alfabet'!G$2:G$343)</f>
        <v>2.6267263427109975</v>
      </c>
      <c r="D8" s="8">
        <f>_xlfn.XLOOKUP($B8, 'Nationaal op alfabet'!$B$2:$B$343,'Nationaal op alfabet'!E$2:E$343)</f>
        <v>229</v>
      </c>
      <c r="E8" s="8">
        <f>_xlfn.XLOOKUP($B8, 'Per provincie'!C$2:C$343, 'Per provincie'!F$2:F$343)</f>
        <v>19</v>
      </c>
      <c r="F8" s="8">
        <f>_xlfn.XLOOKUP($B8, 'Per provincie'!C$2:C$343, 'Per provincie'!D$2:D$343)</f>
        <v>0</v>
      </c>
      <c r="G8" s="7">
        <f>_xlfn.XLOOKUP($B8, 'Nationaal op alfabet'!$B$2:$B$343,'Nationaal op alfabet'!H$2:H$343)</f>
        <v>3.382352941176471</v>
      </c>
      <c r="H8" s="7">
        <f>_xlfn.XLOOKUP($B8, 'Nationaal op alfabet'!$B$2:$B$343,'Nationaal op alfabet'!I$2:I$343)</f>
        <v>3.0882352941176472</v>
      </c>
      <c r="I8" s="7">
        <f>_xlfn.XLOOKUP($B8, 'Nationaal op alfabet'!$B$2:$B$343,'Nationaal op alfabet'!J$2:J$343)</f>
        <v>2.956521739130435</v>
      </c>
      <c r="J8" s="7">
        <f>_xlfn.XLOOKUP($B8, 'Nationaal op alfabet'!$B$2:$B$343,'Nationaal op alfabet'!K$2:K$343)</f>
        <v>0.75</v>
      </c>
      <c r="K8" s="17">
        <f>_xlfn.XLOOKUP($B8, 'Nationaal op alfabet'!$B$2:$B$343,'Nationaal op alfabet'!L$2:L$343)</f>
        <v>23</v>
      </c>
      <c r="M8" s="25">
        <f>_xlfn.XLOOKUP($B8, 'Nationaal op alfabet'!$B$2:$B$343,'Nationaal op alfabet'!N$2:N$343)</f>
        <v>0</v>
      </c>
      <c r="N8" s="25">
        <f>_xlfn.XLOOKUP($B8, 'Nationaal op alfabet'!$B$2:$B$343,'Nationaal op alfabet'!O$2:O$343)</f>
        <v>0.43478260869565216</v>
      </c>
      <c r="O8" s="25">
        <f>_xlfn.XLOOKUP($B8, 'Nationaal op alfabet'!$B$2:$B$343,'Nationaal op alfabet'!P$2:P$343)</f>
        <v>0.30434782608695654</v>
      </c>
      <c r="P8" s="25">
        <f>_xlfn.XLOOKUP($B8, 'Nationaal op alfabet'!$B$2:$B$343,'Nationaal op alfabet'!Q$2:Q$343)</f>
        <v>4.3478260869565216E-2</v>
      </c>
      <c r="Q8" s="25">
        <f>_xlfn.XLOOKUP($B8, 'Nationaal op alfabet'!$B$2:$B$343,'Nationaal op alfabet'!R$2:R$343)</f>
        <v>0.95652173913043481</v>
      </c>
      <c r="R8" s="25">
        <f>_xlfn.XLOOKUP($B8, 'Nationaal op alfabet'!$B$2:$B$343,'Nationaal op alfabet'!S$2:S$343)</f>
        <v>0</v>
      </c>
      <c r="S8" s="25">
        <f>_xlfn.XLOOKUP($B8, 'Nationaal op alfabet'!$B$2:$B$343,'Nationaal op alfabet'!T$2:T$343)</f>
        <v>0</v>
      </c>
      <c r="U8" s="8"/>
    </row>
    <row r="9" spans="1:21">
      <c r="A9" t="s">
        <v>66</v>
      </c>
      <c r="B9" t="s">
        <v>187</v>
      </c>
      <c r="C9" s="7">
        <f>_xlfn.XLOOKUP($B9, 'Nationaal op alfabet'!$B$2:$B$343,'Nationaal op alfabet'!G$2:G$343)</f>
        <v>2.4912854030501093</v>
      </c>
      <c r="D9" s="8">
        <f>_xlfn.XLOOKUP($B9, 'Nationaal op alfabet'!$B$2:$B$343,'Nationaal op alfabet'!E$2:E$343)</f>
        <v>244</v>
      </c>
      <c r="E9" s="8">
        <f>_xlfn.XLOOKUP($B9, 'Per provincie'!C$2:C$343, 'Per provincie'!F$2:F$343)</f>
        <v>24</v>
      </c>
      <c r="F9" s="8">
        <f>_xlfn.XLOOKUP($B9, 'Per provincie'!C$2:C$343, 'Per provincie'!D$2:D$343)</f>
        <v>0</v>
      </c>
      <c r="G9" s="7">
        <f>_xlfn.XLOOKUP($B9, 'Nationaal op alfabet'!$B$2:$B$343,'Nationaal op alfabet'!H$2:H$343)</f>
        <v>4.2058823529411766</v>
      </c>
      <c r="H9" s="7">
        <f>_xlfn.XLOOKUP($B9, 'Nationaal op alfabet'!$B$2:$B$343,'Nationaal op alfabet'!I$2:I$343)</f>
        <v>2.1764705882352944</v>
      </c>
      <c r="I9" s="7">
        <f>_xlfn.XLOOKUP($B9, 'Nationaal op alfabet'!$B$2:$B$343,'Nationaal op alfabet'!J$2:J$343)</f>
        <v>3.0370370370370368</v>
      </c>
      <c r="J9" s="7">
        <f>_xlfn.XLOOKUP($B9, 'Nationaal op alfabet'!$B$2:$B$343,'Nationaal op alfabet'!K$2:K$343)</f>
        <v>0</v>
      </c>
      <c r="K9" s="17">
        <f>_xlfn.XLOOKUP($B9, 'Nationaal op alfabet'!$B$2:$B$343,'Nationaal op alfabet'!L$2:L$343)</f>
        <v>9</v>
      </c>
      <c r="M9" s="25">
        <f>_xlfn.XLOOKUP($B9, 'Nationaal op alfabet'!$B$2:$B$343,'Nationaal op alfabet'!N$2:N$343)</f>
        <v>0</v>
      </c>
      <c r="N9" s="25">
        <f>_xlfn.XLOOKUP($B9, 'Nationaal op alfabet'!$B$2:$B$343,'Nationaal op alfabet'!O$2:O$343)</f>
        <v>0.44444444444444442</v>
      </c>
      <c r="O9" s="25">
        <f>_xlfn.XLOOKUP($B9, 'Nationaal op alfabet'!$B$2:$B$343,'Nationaal op alfabet'!P$2:P$343)</f>
        <v>0.22222222222222221</v>
      </c>
      <c r="P9" s="25">
        <f>_xlfn.XLOOKUP($B9, 'Nationaal op alfabet'!$B$2:$B$343,'Nationaal op alfabet'!Q$2:Q$343)</f>
        <v>0.1111111111111111</v>
      </c>
      <c r="Q9" s="25">
        <f>_xlfn.XLOOKUP($B9, 'Nationaal op alfabet'!$B$2:$B$343,'Nationaal op alfabet'!R$2:R$343)</f>
        <v>1</v>
      </c>
      <c r="R9" s="25">
        <f>_xlfn.XLOOKUP($B9, 'Nationaal op alfabet'!$B$2:$B$343,'Nationaal op alfabet'!S$2:S$343)</f>
        <v>0</v>
      </c>
      <c r="S9" s="25">
        <f>_xlfn.XLOOKUP($B9, 'Nationaal op alfabet'!$B$2:$B$343,'Nationaal op alfabet'!T$2:T$343)</f>
        <v>0</v>
      </c>
      <c r="U9" s="8"/>
    </row>
    <row r="10" spans="1:21">
      <c r="A10" t="s">
        <v>66</v>
      </c>
      <c r="B10" t="s">
        <v>122</v>
      </c>
      <c r="C10" s="7">
        <f>_xlfn.XLOOKUP($B10, 'Nationaal op alfabet'!$B$2:$B$343,'Nationaal op alfabet'!G$2:G$343)</f>
        <v>2.4084033613445381</v>
      </c>
      <c r="D10" s="8">
        <f>_xlfn.XLOOKUP($B10, 'Nationaal op alfabet'!$B$2:$B$343,'Nationaal op alfabet'!E$2:E$343)</f>
        <v>247</v>
      </c>
      <c r="E10" s="8">
        <f>_xlfn.XLOOKUP($B10, 'Per provincie'!C$2:C$343, 'Per provincie'!F$2:F$343)</f>
        <v>26</v>
      </c>
      <c r="F10" s="8" t="str">
        <f>_xlfn.XLOOKUP($B10, 'Per provincie'!C$2:C$343, 'Per provincie'!D$2:D$343)</f>
        <v>De actie Pleelist zou de komende jaren voor verbetering moeten zorgen. Wel al het hoogste percentage openbare toiletten van NB.</v>
      </c>
      <c r="G10" s="7">
        <f>_xlfn.XLOOKUP($B10, 'Nationaal op alfabet'!$B$2:$B$343,'Nationaal op alfabet'!H$2:H$343)</f>
        <v>4.3529411764705888</v>
      </c>
      <c r="H10" s="7">
        <f>_xlfn.XLOOKUP($B10, 'Nationaal op alfabet'!$B$2:$B$343,'Nationaal op alfabet'!I$2:I$343)</f>
        <v>2.6176470588235294</v>
      </c>
      <c r="I10" s="7">
        <f>_xlfn.XLOOKUP($B10, 'Nationaal op alfabet'!$B$2:$B$343,'Nationaal op alfabet'!J$2:J$343)</f>
        <v>2.5357142857142856</v>
      </c>
      <c r="J10" s="7">
        <f>_xlfn.XLOOKUP($B10, 'Nationaal op alfabet'!$B$2:$B$343,'Nationaal op alfabet'!K$2:K$343)</f>
        <v>0</v>
      </c>
      <c r="K10" s="17">
        <f>_xlfn.XLOOKUP($B10, 'Nationaal op alfabet'!$B$2:$B$343,'Nationaal op alfabet'!L$2:L$343)</f>
        <v>56</v>
      </c>
      <c r="M10" s="25">
        <f>_xlfn.XLOOKUP($B10, 'Nationaal op alfabet'!$B$2:$B$343,'Nationaal op alfabet'!N$2:N$343)</f>
        <v>0.26785714285714285</v>
      </c>
      <c r="N10" s="25">
        <f>_xlfn.XLOOKUP($B10, 'Nationaal op alfabet'!$B$2:$B$343,'Nationaal op alfabet'!O$2:O$343)</f>
        <v>0.19642857142857142</v>
      </c>
      <c r="O10" s="25">
        <f>_xlfn.XLOOKUP($B10, 'Nationaal op alfabet'!$B$2:$B$343,'Nationaal op alfabet'!P$2:P$343)</f>
        <v>0.125</v>
      </c>
      <c r="P10" s="25">
        <f>_xlfn.XLOOKUP($B10, 'Nationaal op alfabet'!$B$2:$B$343,'Nationaal op alfabet'!Q$2:Q$343)</f>
        <v>5.3571428571428568E-2</v>
      </c>
      <c r="Q10" s="25">
        <f>_xlfn.XLOOKUP($B10, 'Nationaal op alfabet'!$B$2:$B$343,'Nationaal op alfabet'!R$2:R$343)</f>
        <v>0.9642857142857143</v>
      </c>
      <c r="R10" s="25">
        <f>_xlfn.XLOOKUP($B10, 'Nationaal op alfabet'!$B$2:$B$343,'Nationaal op alfabet'!S$2:S$343)</f>
        <v>0</v>
      </c>
      <c r="S10" s="25">
        <f>_xlfn.XLOOKUP($B10, 'Nationaal op alfabet'!$B$2:$B$343,'Nationaal op alfabet'!T$2:T$343)</f>
        <v>0.125</v>
      </c>
      <c r="U10" s="8"/>
    </row>
    <row r="11" spans="1:21">
      <c r="A11" t="s">
        <v>66</v>
      </c>
      <c r="B11" t="s">
        <v>152</v>
      </c>
      <c r="C11" s="7">
        <f>_xlfn.XLOOKUP($B11, 'Nationaal op alfabet'!$B$2:$B$343,'Nationaal op alfabet'!G$2:G$343)</f>
        <v>2.232679738562092</v>
      </c>
      <c r="D11" s="8">
        <f>_xlfn.XLOOKUP($B11, 'Nationaal op alfabet'!$B$2:$B$343,'Nationaal op alfabet'!E$2:E$343)</f>
        <v>256</v>
      </c>
      <c r="E11" s="8">
        <f>_xlfn.XLOOKUP($B11, 'Per provincie'!C$2:C$343, 'Per provincie'!F$2:F$343)</f>
        <v>28</v>
      </c>
      <c r="F11" s="8">
        <f>_xlfn.XLOOKUP($B11, 'Per provincie'!C$2:C$343, 'Per provincie'!D$2:D$343)</f>
        <v>0</v>
      </c>
      <c r="G11" s="7">
        <f>_xlfn.XLOOKUP($B11, 'Nationaal op alfabet'!$B$2:$B$343,'Nationaal op alfabet'!H$2:H$343)</f>
        <v>1.8235294117647058</v>
      </c>
      <c r="H11" s="7">
        <f>_xlfn.XLOOKUP($B11, 'Nationaal op alfabet'!$B$2:$B$343,'Nationaal op alfabet'!I$2:I$343)</f>
        <v>1.1176470588235294</v>
      </c>
      <c r="I11" s="7">
        <f>_xlfn.XLOOKUP($B11, 'Nationaal op alfabet'!$B$2:$B$343,'Nationaal op alfabet'!J$2:J$343)</f>
        <v>4.1111111111111116</v>
      </c>
      <c r="J11" s="7">
        <f>_xlfn.XLOOKUP($B11, 'Nationaal op alfabet'!$B$2:$B$343,'Nationaal op alfabet'!K$2:K$343)</f>
        <v>0</v>
      </c>
      <c r="K11" s="17">
        <f>_xlfn.XLOOKUP($B11, 'Nationaal op alfabet'!$B$2:$B$343,'Nationaal op alfabet'!L$2:L$343)</f>
        <v>6</v>
      </c>
      <c r="M11" s="25">
        <f>_xlfn.XLOOKUP($B11, 'Nationaal op alfabet'!$B$2:$B$343,'Nationaal op alfabet'!N$2:N$343)</f>
        <v>0</v>
      </c>
      <c r="N11" s="25">
        <f>_xlfn.XLOOKUP($B11, 'Nationaal op alfabet'!$B$2:$B$343,'Nationaal op alfabet'!O$2:O$343)</f>
        <v>0.66666666666666663</v>
      </c>
      <c r="O11" s="25">
        <f>_xlfn.XLOOKUP($B11, 'Nationaal op alfabet'!$B$2:$B$343,'Nationaal op alfabet'!P$2:P$343)</f>
        <v>0.5</v>
      </c>
      <c r="P11" s="25">
        <f>_xlfn.XLOOKUP($B11, 'Nationaal op alfabet'!$B$2:$B$343,'Nationaal op alfabet'!Q$2:Q$343)</f>
        <v>0.33333333333333331</v>
      </c>
      <c r="Q11" s="25">
        <f>_xlfn.XLOOKUP($B11, 'Nationaal op alfabet'!$B$2:$B$343,'Nationaal op alfabet'!R$2:R$343)</f>
        <v>1</v>
      </c>
      <c r="R11" s="25">
        <f>_xlfn.XLOOKUP($B11, 'Nationaal op alfabet'!$B$2:$B$343,'Nationaal op alfabet'!S$2:S$343)</f>
        <v>0</v>
      </c>
      <c r="S11" s="25">
        <f>_xlfn.XLOOKUP($B11, 'Nationaal op alfabet'!$B$2:$B$343,'Nationaal op alfabet'!T$2:T$343)</f>
        <v>0</v>
      </c>
      <c r="U11" s="8"/>
    </row>
    <row r="12" spans="1:21">
      <c r="A12" t="s">
        <v>66</v>
      </c>
      <c r="B12" t="s">
        <v>84</v>
      </c>
      <c r="C12" s="7">
        <f>_xlfn.XLOOKUP($B12, 'Nationaal op alfabet'!$B$2:$B$343,'Nationaal op alfabet'!G$2:G$343)</f>
        <v>2.0911764705882359</v>
      </c>
      <c r="D12" s="8">
        <f>_xlfn.XLOOKUP($B12, 'Nationaal op alfabet'!$B$2:$B$343,'Nationaal op alfabet'!E$2:E$343)</f>
        <v>265</v>
      </c>
      <c r="E12" s="8">
        <f>_xlfn.XLOOKUP($B12, 'Per provincie'!C$2:C$343, 'Per provincie'!F$2:F$343)</f>
        <v>30</v>
      </c>
      <c r="F12" s="8">
        <f>_xlfn.XLOOKUP($B12, 'Per provincie'!C$2:C$343, 'Per provincie'!D$2:D$343)</f>
        <v>0</v>
      </c>
      <c r="G12" s="7">
        <f>_xlfn.XLOOKUP($B12, 'Nationaal op alfabet'!$B$2:$B$343,'Nationaal op alfabet'!H$2:H$343)</f>
        <v>2.1176470588235294</v>
      </c>
      <c r="H12" s="7">
        <f>_xlfn.XLOOKUP($B12, 'Nationaal op alfabet'!$B$2:$B$343,'Nationaal op alfabet'!I$2:I$343)</f>
        <v>2.0882352941176472</v>
      </c>
      <c r="I12" s="7">
        <f>_xlfn.XLOOKUP($B12, 'Nationaal op alfabet'!$B$2:$B$343,'Nationaal op alfabet'!J$2:J$343)</f>
        <v>2.375</v>
      </c>
      <c r="J12" s="7">
        <f>_xlfn.XLOOKUP($B12, 'Nationaal op alfabet'!$B$2:$B$343,'Nationaal op alfabet'!K$2:K$343)</f>
        <v>1.5</v>
      </c>
      <c r="K12" s="17">
        <f>_xlfn.XLOOKUP($B12, 'Nationaal op alfabet'!$B$2:$B$343,'Nationaal op alfabet'!L$2:L$343)</f>
        <v>16</v>
      </c>
      <c r="M12" s="25">
        <f>_xlfn.XLOOKUP($B12, 'Nationaal op alfabet'!$B$2:$B$343,'Nationaal op alfabet'!N$2:N$343)</f>
        <v>0</v>
      </c>
      <c r="N12" s="25">
        <f>_xlfn.XLOOKUP($B12, 'Nationaal op alfabet'!$B$2:$B$343,'Nationaal op alfabet'!O$2:O$343)</f>
        <v>0.25</v>
      </c>
      <c r="O12" s="25">
        <f>_xlfn.XLOOKUP($B12, 'Nationaal op alfabet'!$B$2:$B$343,'Nationaal op alfabet'!P$2:P$343)</f>
        <v>0.25</v>
      </c>
      <c r="P12" s="25">
        <f>_xlfn.XLOOKUP($B12, 'Nationaal op alfabet'!$B$2:$B$343,'Nationaal op alfabet'!Q$2:Q$343)</f>
        <v>6.25E-2</v>
      </c>
      <c r="Q12" s="25">
        <f>_xlfn.XLOOKUP($B12, 'Nationaal op alfabet'!$B$2:$B$343,'Nationaal op alfabet'!R$2:R$343)</f>
        <v>1</v>
      </c>
      <c r="R12" s="25">
        <f>_xlfn.XLOOKUP($B12, 'Nationaal op alfabet'!$B$2:$B$343,'Nationaal op alfabet'!S$2:S$343)</f>
        <v>0</v>
      </c>
      <c r="S12" s="25">
        <f>_xlfn.XLOOKUP($B12, 'Nationaal op alfabet'!$B$2:$B$343,'Nationaal op alfabet'!T$2:T$343)</f>
        <v>0</v>
      </c>
      <c r="U12" s="8"/>
    </row>
    <row r="13" spans="1:21">
      <c r="A13" t="s">
        <v>66</v>
      </c>
      <c r="B13" t="s">
        <v>83</v>
      </c>
      <c r="C13" s="7">
        <f>_xlfn.XLOOKUP($B13, 'Nationaal op alfabet'!$B$2:$B$343,'Nationaal op alfabet'!G$2:G$343)</f>
        <v>2.0803921568627457</v>
      </c>
      <c r="D13" s="8">
        <f>_xlfn.XLOOKUP($B13, 'Nationaal op alfabet'!$B$2:$B$343,'Nationaal op alfabet'!E$2:E$343)</f>
        <v>267</v>
      </c>
      <c r="E13" s="8">
        <f>_xlfn.XLOOKUP($B13, 'Per provincie'!C$2:C$343, 'Per provincie'!F$2:F$343)</f>
        <v>31</v>
      </c>
      <c r="F13" s="8">
        <f>_xlfn.XLOOKUP($B13, 'Per provincie'!C$2:C$343, 'Per provincie'!D$2:D$343)</f>
        <v>0</v>
      </c>
      <c r="G13" s="7">
        <f>_xlfn.XLOOKUP($B13, 'Nationaal op alfabet'!$B$2:$B$343,'Nationaal op alfabet'!H$2:H$343)</f>
        <v>0.91176470588235292</v>
      </c>
      <c r="H13" s="7">
        <f>_xlfn.XLOOKUP($B13, 'Nationaal op alfabet'!$B$2:$B$343,'Nationaal op alfabet'!I$2:I$343)</f>
        <v>4.3235294117647065</v>
      </c>
      <c r="I13" s="7">
        <f>_xlfn.XLOOKUP($B13, 'Nationaal op alfabet'!$B$2:$B$343,'Nationaal op alfabet'!J$2:J$343)</f>
        <v>2.3333333333333335</v>
      </c>
      <c r="J13" s="7">
        <f>_xlfn.XLOOKUP($B13, 'Nationaal op alfabet'!$B$2:$B$343,'Nationaal op alfabet'!K$2:K$343)</f>
        <v>0.5</v>
      </c>
      <c r="K13" s="17">
        <f>_xlfn.XLOOKUP($B13, 'Nationaal op alfabet'!$B$2:$B$343,'Nationaal op alfabet'!L$2:L$343)</f>
        <v>4</v>
      </c>
      <c r="M13" s="25">
        <f>_xlfn.XLOOKUP($B13, 'Nationaal op alfabet'!$B$2:$B$343,'Nationaal op alfabet'!N$2:N$343)</f>
        <v>0</v>
      </c>
      <c r="N13" s="25">
        <f>_xlfn.XLOOKUP($B13, 'Nationaal op alfabet'!$B$2:$B$343,'Nationaal op alfabet'!O$2:O$343)</f>
        <v>0.25</v>
      </c>
      <c r="O13" s="25">
        <f>_xlfn.XLOOKUP($B13, 'Nationaal op alfabet'!$B$2:$B$343,'Nationaal op alfabet'!P$2:P$343)</f>
        <v>0.25</v>
      </c>
      <c r="P13" s="25">
        <f>_xlfn.XLOOKUP($B13, 'Nationaal op alfabet'!$B$2:$B$343,'Nationaal op alfabet'!Q$2:Q$343)</f>
        <v>0</v>
      </c>
      <c r="Q13" s="25">
        <f>_xlfn.XLOOKUP($B13, 'Nationaal op alfabet'!$B$2:$B$343,'Nationaal op alfabet'!R$2:R$343)</f>
        <v>1</v>
      </c>
      <c r="R13" s="25">
        <f>_xlfn.XLOOKUP($B13, 'Nationaal op alfabet'!$B$2:$B$343,'Nationaal op alfabet'!S$2:S$343)</f>
        <v>0</v>
      </c>
      <c r="S13" s="25">
        <f>_xlfn.XLOOKUP($B13, 'Nationaal op alfabet'!$B$2:$B$343,'Nationaal op alfabet'!T$2:T$343)</f>
        <v>0</v>
      </c>
      <c r="U13" s="8"/>
    </row>
    <row r="14" spans="1:21">
      <c r="A14" t="s">
        <v>66</v>
      </c>
      <c r="B14" t="s">
        <v>288</v>
      </c>
      <c r="C14" s="7">
        <f>_xlfn.XLOOKUP($B14, 'Nationaal op alfabet'!$B$2:$B$343,'Nationaal op alfabet'!G$2:G$343)</f>
        <v>2.0326797385620914</v>
      </c>
      <c r="D14" s="8">
        <f>_xlfn.XLOOKUP($B14, 'Nationaal op alfabet'!$B$2:$B$343,'Nationaal op alfabet'!E$2:E$343)</f>
        <v>269</v>
      </c>
      <c r="E14" s="8">
        <f>_xlfn.XLOOKUP($B14, 'Per provincie'!C$2:C$343, 'Per provincie'!F$2:F$343)</f>
        <v>32</v>
      </c>
      <c r="F14" s="8">
        <f>_xlfn.XLOOKUP($B14, 'Per provincie'!C$2:C$343, 'Per provincie'!D$2:D$343)</f>
        <v>0</v>
      </c>
      <c r="G14" s="7">
        <f>_xlfn.XLOOKUP($B14, 'Nationaal op alfabet'!$B$2:$B$343,'Nationaal op alfabet'!H$2:H$343)</f>
        <v>0.91176470588235292</v>
      </c>
      <c r="H14" s="7">
        <f>_xlfn.XLOOKUP($B14, 'Nationaal op alfabet'!$B$2:$B$343,'Nationaal op alfabet'!I$2:I$343)</f>
        <v>1.0294117647058822</v>
      </c>
      <c r="I14" s="7">
        <f>_xlfn.XLOOKUP($B14, 'Nationaal op alfabet'!$B$2:$B$343,'Nationaal op alfabet'!J$2:J$343)</f>
        <v>2.6111111111111112</v>
      </c>
      <c r="J14" s="7">
        <f>_xlfn.XLOOKUP($B14, 'Nationaal op alfabet'!$B$2:$B$343,'Nationaal op alfabet'!K$2:K$343)</f>
        <v>3</v>
      </c>
      <c r="K14" s="17">
        <f>_xlfn.XLOOKUP($B14, 'Nationaal op alfabet'!$B$2:$B$343,'Nationaal op alfabet'!L$2:L$343)</f>
        <v>12</v>
      </c>
      <c r="M14" s="25">
        <f>_xlfn.XLOOKUP($B14, 'Nationaal op alfabet'!$B$2:$B$343,'Nationaal op alfabet'!N$2:N$343)</f>
        <v>0.16666666666666666</v>
      </c>
      <c r="N14" s="25">
        <f>_xlfn.XLOOKUP($B14, 'Nationaal op alfabet'!$B$2:$B$343,'Nationaal op alfabet'!O$2:O$343)</f>
        <v>0.33333333333333331</v>
      </c>
      <c r="O14" s="25">
        <f>_xlfn.XLOOKUP($B14, 'Nationaal op alfabet'!$B$2:$B$343,'Nationaal op alfabet'!P$2:P$343)</f>
        <v>8.3333333333333329E-2</v>
      </c>
      <c r="P14" s="25">
        <f>_xlfn.XLOOKUP($B14, 'Nationaal op alfabet'!$B$2:$B$343,'Nationaal op alfabet'!Q$2:Q$343)</f>
        <v>0.16666666666666666</v>
      </c>
      <c r="Q14" s="25">
        <f>_xlfn.XLOOKUP($B14, 'Nationaal op alfabet'!$B$2:$B$343,'Nationaal op alfabet'!R$2:R$343)</f>
        <v>1</v>
      </c>
      <c r="R14" s="25">
        <f>_xlfn.XLOOKUP($B14, 'Nationaal op alfabet'!$B$2:$B$343,'Nationaal op alfabet'!S$2:S$343)</f>
        <v>0</v>
      </c>
      <c r="S14" s="25">
        <f>_xlfn.XLOOKUP($B14, 'Nationaal op alfabet'!$B$2:$B$343,'Nationaal op alfabet'!T$2:T$343)</f>
        <v>0.16666666666666666</v>
      </c>
      <c r="U14" s="8"/>
    </row>
    <row r="15" spans="1:21">
      <c r="A15" t="s">
        <v>120</v>
      </c>
      <c r="B15" t="s">
        <v>218</v>
      </c>
      <c r="C15" s="7">
        <f>_xlfn.XLOOKUP($B15, 'Nationaal op alfabet'!$B$2:$B$343,'Nationaal op alfabet'!G$2:G$343)</f>
        <v>1.8520697167755991</v>
      </c>
      <c r="D15" s="8">
        <f>_xlfn.XLOOKUP($B15, 'Nationaal op alfabet'!$B$2:$B$343,'Nationaal op alfabet'!E$2:E$343)</f>
        <v>291</v>
      </c>
      <c r="E15" s="8">
        <f>_xlfn.XLOOKUP($B15, 'Per provincie'!C$2:C$343, 'Per provincie'!F$2:F$343)</f>
        <v>13</v>
      </c>
      <c r="F15" s="8">
        <f>_xlfn.XLOOKUP($B15, 'Per provincie'!C$2:C$343, 'Per provincie'!D$2:D$343)</f>
        <v>0</v>
      </c>
      <c r="G15" s="7">
        <f>_xlfn.XLOOKUP($B15, 'Nationaal op alfabet'!$B$2:$B$343,'Nationaal op alfabet'!H$2:H$343)</f>
        <v>2.7058823529411762</v>
      </c>
      <c r="H15" s="7">
        <f>_xlfn.XLOOKUP($B15, 'Nationaal op alfabet'!$B$2:$B$343,'Nationaal op alfabet'!I$2:I$343)</f>
        <v>3.1470588235294117</v>
      </c>
      <c r="I15" s="7">
        <f>_xlfn.XLOOKUP($B15, 'Nationaal op alfabet'!$B$2:$B$343,'Nationaal op alfabet'!J$2:J$343)</f>
        <v>1.7037037037037035</v>
      </c>
      <c r="J15" s="7">
        <f>_xlfn.XLOOKUP($B15, 'Nationaal op alfabet'!$B$2:$B$343,'Nationaal op alfabet'!K$2:K$343)</f>
        <v>0</v>
      </c>
      <c r="K15" s="17">
        <f>_xlfn.XLOOKUP($B15, 'Nationaal op alfabet'!$B$2:$B$343,'Nationaal op alfabet'!L$2:L$343)</f>
        <v>9</v>
      </c>
      <c r="M15" s="25">
        <f>_xlfn.XLOOKUP($B15, 'Nationaal op alfabet'!$B$2:$B$343,'Nationaal op alfabet'!N$2:N$343)</f>
        <v>0</v>
      </c>
      <c r="N15" s="25">
        <f>_xlfn.XLOOKUP($B15, 'Nationaal op alfabet'!$B$2:$B$343,'Nationaal op alfabet'!O$2:O$343)</f>
        <v>0.1111111111111111</v>
      </c>
      <c r="O15" s="25">
        <f>_xlfn.XLOOKUP($B15, 'Nationaal op alfabet'!$B$2:$B$343,'Nationaal op alfabet'!P$2:P$343)</f>
        <v>0</v>
      </c>
      <c r="P15" s="25">
        <f>_xlfn.XLOOKUP($B15, 'Nationaal op alfabet'!$B$2:$B$343,'Nationaal op alfabet'!Q$2:Q$343)</f>
        <v>0</v>
      </c>
      <c r="Q15" s="25">
        <f>_xlfn.XLOOKUP($B15, 'Nationaal op alfabet'!$B$2:$B$343,'Nationaal op alfabet'!R$2:R$343)</f>
        <v>1</v>
      </c>
      <c r="R15" s="25">
        <f>_xlfn.XLOOKUP($B15, 'Nationaal op alfabet'!$B$2:$B$343,'Nationaal op alfabet'!S$2:S$343)</f>
        <v>0</v>
      </c>
      <c r="S15" s="25">
        <f>_xlfn.XLOOKUP($B15, 'Nationaal op alfabet'!$B$2:$B$343,'Nationaal op alfabet'!T$2:T$343)</f>
        <v>0</v>
      </c>
      <c r="U15" s="8"/>
    </row>
    <row r="16" spans="1:21">
      <c r="A16" t="s">
        <v>66</v>
      </c>
      <c r="B16" t="s">
        <v>397</v>
      </c>
      <c r="C16" s="7">
        <f>_xlfn.XLOOKUP($B16, 'Nationaal op alfabet'!$B$2:$B$343,'Nationaal op alfabet'!G$2:G$343)</f>
        <v>1.8047058823529414</v>
      </c>
      <c r="D16" s="8">
        <f>_xlfn.XLOOKUP($B16, 'Nationaal op alfabet'!$B$2:$B$343,'Nationaal op alfabet'!E$2:E$343)</f>
        <v>295</v>
      </c>
      <c r="E16" s="8">
        <f>_xlfn.XLOOKUP($B16, 'Per provincie'!C$2:C$343, 'Per provincie'!F$2:F$343)</f>
        <v>37</v>
      </c>
      <c r="F16" s="8">
        <f>_xlfn.XLOOKUP($B16, 'Per provincie'!C$2:C$343, 'Per provincie'!D$2:D$343)</f>
        <v>0</v>
      </c>
      <c r="G16" s="7">
        <f>_xlfn.XLOOKUP($B16, 'Nationaal op alfabet'!$B$2:$B$343,'Nationaal op alfabet'!H$2:H$343)</f>
        <v>0.6470588235294118</v>
      </c>
      <c r="H16" s="7">
        <f>_xlfn.XLOOKUP($B16, 'Nationaal op alfabet'!$B$2:$B$343,'Nationaal op alfabet'!I$2:I$343)</f>
        <v>1.1764705882352942</v>
      </c>
      <c r="I16" s="7">
        <f>_xlfn.XLOOKUP($B16, 'Nationaal op alfabet'!$B$2:$B$343,'Nationaal op alfabet'!J$2:J$343)</f>
        <v>3.6</v>
      </c>
      <c r="J16" s="7">
        <f>_xlfn.XLOOKUP($B16, 'Nationaal op alfabet'!$B$2:$B$343,'Nationaal op alfabet'!K$2:K$343)</f>
        <v>0</v>
      </c>
      <c r="K16" s="17">
        <f>_xlfn.XLOOKUP($B16, 'Nationaal op alfabet'!$B$2:$B$343,'Nationaal op alfabet'!L$2:L$343)</f>
        <v>5</v>
      </c>
      <c r="M16" s="25">
        <f>_xlfn.XLOOKUP($B16, 'Nationaal op alfabet'!$B$2:$B$343,'Nationaal op alfabet'!N$2:N$343)</f>
        <v>0</v>
      </c>
      <c r="N16" s="25">
        <f>_xlfn.XLOOKUP($B16, 'Nationaal op alfabet'!$B$2:$B$343,'Nationaal op alfabet'!O$2:O$343)</f>
        <v>0.6</v>
      </c>
      <c r="O16" s="25">
        <f>_xlfn.XLOOKUP($B16, 'Nationaal op alfabet'!$B$2:$B$343,'Nationaal op alfabet'!P$2:P$343)</f>
        <v>0.4</v>
      </c>
      <c r="P16" s="25">
        <f>_xlfn.XLOOKUP($B16, 'Nationaal op alfabet'!$B$2:$B$343,'Nationaal op alfabet'!Q$2:Q$343)</f>
        <v>0</v>
      </c>
      <c r="Q16" s="25">
        <f>_xlfn.XLOOKUP($B16, 'Nationaal op alfabet'!$B$2:$B$343,'Nationaal op alfabet'!R$2:R$343)</f>
        <v>1</v>
      </c>
      <c r="R16" s="25">
        <f>_xlfn.XLOOKUP($B16, 'Nationaal op alfabet'!$B$2:$B$343,'Nationaal op alfabet'!S$2:S$343)</f>
        <v>0</v>
      </c>
      <c r="S16" s="25">
        <f>_xlfn.XLOOKUP($B16, 'Nationaal op alfabet'!$B$2:$B$343,'Nationaal op alfabet'!T$2:T$343)</f>
        <v>0</v>
      </c>
      <c r="U16" s="8"/>
    </row>
    <row r="17" spans="1:21">
      <c r="A17" t="s">
        <v>66</v>
      </c>
      <c r="B17" t="s">
        <v>260</v>
      </c>
      <c r="C17" s="7">
        <f>_xlfn.XLOOKUP($B17, 'Nationaal op alfabet'!$B$2:$B$343,'Nationaal op alfabet'!G$2:G$343)</f>
        <v>1.5019607843137255</v>
      </c>
      <c r="D17" s="8">
        <f>_xlfn.XLOOKUP($B17, 'Nationaal op alfabet'!$B$2:$B$343,'Nationaal op alfabet'!E$2:E$343)</f>
        <v>309</v>
      </c>
      <c r="E17" s="8">
        <f>_xlfn.XLOOKUP($B17, 'Per provincie'!C$2:C$343, 'Per provincie'!F$2:F$343)</f>
        <v>40</v>
      </c>
      <c r="F17" s="8">
        <f>_xlfn.XLOOKUP($B17, 'Per provincie'!C$2:C$343, 'Per provincie'!D$2:D$343)</f>
        <v>0</v>
      </c>
      <c r="G17" s="7">
        <f>_xlfn.XLOOKUP($B17, 'Nationaal op alfabet'!$B$2:$B$343,'Nationaal op alfabet'!H$2:H$343)</f>
        <v>0.73529411764705888</v>
      </c>
      <c r="H17" s="7">
        <f>_xlfn.XLOOKUP($B17, 'Nationaal op alfabet'!$B$2:$B$343,'Nationaal op alfabet'!I$2:I$343)</f>
        <v>1.4411764705882351</v>
      </c>
      <c r="I17" s="7">
        <f>_xlfn.XLOOKUP($B17, 'Nationaal op alfabet'!$B$2:$B$343,'Nationaal op alfabet'!J$2:J$343)</f>
        <v>2.6666666666666665</v>
      </c>
      <c r="J17" s="7">
        <f>_xlfn.XLOOKUP($B17, 'Nationaal op alfabet'!$B$2:$B$343,'Nationaal op alfabet'!K$2:K$343)</f>
        <v>0</v>
      </c>
      <c r="K17" s="17">
        <f>_xlfn.XLOOKUP($B17, 'Nationaal op alfabet'!$B$2:$B$343,'Nationaal op alfabet'!L$2:L$343)</f>
        <v>9</v>
      </c>
      <c r="M17" s="25">
        <f>_xlfn.XLOOKUP($B17, 'Nationaal op alfabet'!$B$2:$B$343,'Nationaal op alfabet'!N$2:N$343)</f>
        <v>0.22222222222222221</v>
      </c>
      <c r="N17" s="25">
        <f>_xlfn.XLOOKUP($B17, 'Nationaal op alfabet'!$B$2:$B$343,'Nationaal op alfabet'!O$2:O$343)</f>
        <v>0.22222222222222221</v>
      </c>
      <c r="O17" s="25">
        <f>_xlfn.XLOOKUP($B17, 'Nationaal op alfabet'!$B$2:$B$343,'Nationaal op alfabet'!P$2:P$343)</f>
        <v>0.1111111111111111</v>
      </c>
      <c r="P17" s="25">
        <f>_xlfn.XLOOKUP($B17, 'Nationaal op alfabet'!$B$2:$B$343,'Nationaal op alfabet'!Q$2:Q$343)</f>
        <v>0.22222222222222221</v>
      </c>
      <c r="Q17" s="25">
        <f>_xlfn.XLOOKUP($B17, 'Nationaal op alfabet'!$B$2:$B$343,'Nationaal op alfabet'!R$2:R$343)</f>
        <v>1</v>
      </c>
      <c r="R17" s="25">
        <f>_xlfn.XLOOKUP($B17, 'Nationaal op alfabet'!$B$2:$B$343,'Nationaal op alfabet'!S$2:S$343)</f>
        <v>0</v>
      </c>
      <c r="S17" s="25">
        <f>_xlfn.XLOOKUP($B17, 'Nationaal op alfabet'!$B$2:$B$343,'Nationaal op alfabet'!T$2:T$343)</f>
        <v>0.1111111111111111</v>
      </c>
      <c r="U17" s="8"/>
    </row>
    <row r="18" spans="1:21">
      <c r="A18" t="s">
        <v>66</v>
      </c>
      <c r="B18" t="s">
        <v>319</v>
      </c>
      <c r="C18" s="7">
        <f>_xlfn.XLOOKUP($B18, 'Nationaal op alfabet'!$B$2:$B$343,'Nationaal op alfabet'!G$2:G$343)</f>
        <v>1.4555555555555557</v>
      </c>
      <c r="D18" s="8">
        <f>_xlfn.XLOOKUP($B18, 'Nationaal op alfabet'!$B$2:$B$343,'Nationaal op alfabet'!E$2:E$343)</f>
        <v>313</v>
      </c>
      <c r="E18" s="8">
        <f>_xlfn.XLOOKUP($B18, 'Per provincie'!C$2:C$343, 'Per provincie'!F$2:F$343)</f>
        <v>41</v>
      </c>
      <c r="F18" s="8">
        <f>_xlfn.XLOOKUP($B18, 'Per provincie'!C$2:C$343, 'Per provincie'!D$2:D$343)</f>
        <v>0</v>
      </c>
      <c r="G18" s="7">
        <f>_xlfn.XLOOKUP($B18, 'Nationaal op alfabet'!$B$2:$B$343,'Nationaal op alfabet'!H$2:H$343)</f>
        <v>0.97058823529411764</v>
      </c>
      <c r="H18" s="7">
        <f>_xlfn.XLOOKUP($B18, 'Nationaal op alfabet'!$B$2:$B$343,'Nationaal op alfabet'!I$2:I$343)</f>
        <v>0.52941176470588236</v>
      </c>
      <c r="I18" s="7">
        <f>_xlfn.XLOOKUP($B18, 'Nationaal op alfabet'!$B$2:$B$343,'Nationaal op alfabet'!J$2:J$343)</f>
        <v>2.8888888888888888</v>
      </c>
      <c r="J18" s="7">
        <f>_xlfn.XLOOKUP($B18, 'Nationaal op alfabet'!$B$2:$B$343,'Nationaal op alfabet'!K$2:K$343)</f>
        <v>0</v>
      </c>
      <c r="K18" s="17">
        <f>_xlfn.XLOOKUP($B18, 'Nationaal op alfabet'!$B$2:$B$343,'Nationaal op alfabet'!L$2:L$343)</f>
        <v>3</v>
      </c>
      <c r="M18" s="25">
        <f>_xlfn.XLOOKUP($B18, 'Nationaal op alfabet'!$B$2:$B$343,'Nationaal op alfabet'!N$2:N$343)</f>
        <v>0</v>
      </c>
      <c r="N18" s="25">
        <f>_xlfn.XLOOKUP($B18, 'Nationaal op alfabet'!$B$2:$B$343,'Nationaal op alfabet'!O$2:O$343)</f>
        <v>0.33333333333333331</v>
      </c>
      <c r="O18" s="25">
        <f>_xlfn.XLOOKUP($B18, 'Nationaal op alfabet'!$B$2:$B$343,'Nationaal op alfabet'!P$2:P$343)</f>
        <v>0.33333333333333331</v>
      </c>
      <c r="P18" s="25">
        <f>_xlfn.XLOOKUP($B18, 'Nationaal op alfabet'!$B$2:$B$343,'Nationaal op alfabet'!Q$2:Q$343)</f>
        <v>0.33333333333333331</v>
      </c>
      <c r="Q18" s="25">
        <f>_xlfn.XLOOKUP($B18, 'Nationaal op alfabet'!$B$2:$B$343,'Nationaal op alfabet'!R$2:R$343)</f>
        <v>1</v>
      </c>
      <c r="R18" s="25">
        <f>_xlfn.XLOOKUP($B18, 'Nationaal op alfabet'!$B$2:$B$343,'Nationaal op alfabet'!S$2:S$343)</f>
        <v>0</v>
      </c>
      <c r="S18" s="25">
        <f>_xlfn.XLOOKUP($B18, 'Nationaal op alfabet'!$B$2:$B$343,'Nationaal op alfabet'!T$2:T$343)</f>
        <v>0</v>
      </c>
      <c r="U18" s="8"/>
    </row>
    <row r="19" spans="1:21">
      <c r="A19" t="s">
        <v>66</v>
      </c>
      <c r="B19" t="s">
        <v>171</v>
      </c>
      <c r="C19" s="7">
        <f>_xlfn.XLOOKUP($B19, 'Nationaal op alfabet'!$B$2:$B$343,'Nationaal op alfabet'!G$2:G$343)</f>
        <v>1.2184313725490197</v>
      </c>
      <c r="D19" s="8">
        <f>_xlfn.XLOOKUP($B19, 'Nationaal op alfabet'!$B$2:$B$343,'Nationaal op alfabet'!E$2:E$343)</f>
        <v>320</v>
      </c>
      <c r="E19" s="8">
        <f>_xlfn.XLOOKUP($B19, 'Per provincie'!C$2:C$343, 'Per provincie'!F$2:F$343)</f>
        <v>45</v>
      </c>
      <c r="F19" s="8">
        <f>_xlfn.XLOOKUP($B19, 'Per provincie'!C$2:C$343, 'Per provincie'!D$2:D$343)</f>
        <v>0</v>
      </c>
      <c r="G19" s="7">
        <f>_xlfn.XLOOKUP($B19, 'Nationaal op alfabet'!$B$2:$B$343,'Nationaal op alfabet'!H$2:H$343)</f>
        <v>0.70588235294117641</v>
      </c>
      <c r="H19" s="7">
        <f>_xlfn.XLOOKUP($B19, 'Nationaal op alfabet'!$B$2:$B$343,'Nationaal op alfabet'!I$2:I$343)</f>
        <v>0.3529411764705882</v>
      </c>
      <c r="I19" s="7">
        <f>_xlfn.XLOOKUP($B19, 'Nationaal op alfabet'!$B$2:$B$343,'Nationaal op alfabet'!J$2:J$343)</f>
        <v>2.2666666666666666</v>
      </c>
      <c r="J19" s="7">
        <f>_xlfn.XLOOKUP($B19, 'Nationaal op alfabet'!$B$2:$B$343,'Nationaal op alfabet'!K$2:K$343)</f>
        <v>0.5</v>
      </c>
      <c r="K19" s="17">
        <f>_xlfn.XLOOKUP($B19, 'Nationaal op alfabet'!$B$2:$B$343,'Nationaal op alfabet'!L$2:L$343)</f>
        <v>5</v>
      </c>
      <c r="M19" s="25">
        <f>_xlfn.XLOOKUP($B19, 'Nationaal op alfabet'!$B$2:$B$343,'Nationaal op alfabet'!N$2:N$343)</f>
        <v>0</v>
      </c>
      <c r="N19" s="25">
        <f>_xlfn.XLOOKUP($B19, 'Nationaal op alfabet'!$B$2:$B$343,'Nationaal op alfabet'!O$2:O$343)</f>
        <v>0.2</v>
      </c>
      <c r="O19" s="25">
        <f>_xlfn.XLOOKUP($B19, 'Nationaal op alfabet'!$B$2:$B$343,'Nationaal op alfabet'!P$2:P$343)</f>
        <v>0.2</v>
      </c>
      <c r="P19" s="25">
        <f>_xlfn.XLOOKUP($B19, 'Nationaal op alfabet'!$B$2:$B$343,'Nationaal op alfabet'!Q$2:Q$343)</f>
        <v>0.2</v>
      </c>
      <c r="Q19" s="25">
        <f>_xlfn.XLOOKUP($B19, 'Nationaal op alfabet'!$B$2:$B$343,'Nationaal op alfabet'!R$2:R$343)</f>
        <v>1</v>
      </c>
      <c r="R19" s="25">
        <f>_xlfn.XLOOKUP($B19, 'Nationaal op alfabet'!$B$2:$B$343,'Nationaal op alfabet'!S$2:S$343)</f>
        <v>0</v>
      </c>
      <c r="S19" s="25">
        <f>_xlfn.XLOOKUP($B19, 'Nationaal op alfabet'!$B$2:$B$343,'Nationaal op alfabet'!T$2:T$343)</f>
        <v>0</v>
      </c>
      <c r="U19" s="8"/>
    </row>
    <row r="20" spans="1:21">
      <c r="A20" t="s">
        <v>66</v>
      </c>
      <c r="B20" t="s">
        <v>176</v>
      </c>
      <c r="C20" s="7">
        <f>_xlfn.XLOOKUP($B20, 'Nationaal op alfabet'!$B$2:$B$343,'Nationaal op alfabet'!G$2:G$343)</f>
        <v>1.1372549019607843</v>
      </c>
      <c r="D20" s="8">
        <f>_xlfn.XLOOKUP($B20, 'Nationaal op alfabet'!$B$2:$B$343,'Nationaal op alfabet'!E$2:E$343)</f>
        <v>322</v>
      </c>
      <c r="E20" s="8">
        <f>_xlfn.XLOOKUP($B20, 'Per provincie'!C$2:C$343, 'Per provincie'!F$2:F$343)</f>
        <v>46</v>
      </c>
      <c r="F20" s="8">
        <f>_xlfn.XLOOKUP($B20, 'Per provincie'!C$2:C$343, 'Per provincie'!D$2:D$343)</f>
        <v>0</v>
      </c>
      <c r="G20" s="7">
        <f>_xlfn.XLOOKUP($B20, 'Nationaal op alfabet'!$B$2:$B$343,'Nationaal op alfabet'!H$2:H$343)</f>
        <v>8.8235294117647051E-2</v>
      </c>
      <c r="H20" s="7">
        <f>_xlfn.XLOOKUP($B20, 'Nationaal op alfabet'!$B$2:$B$343,'Nationaal op alfabet'!I$2:I$343)</f>
        <v>0.26470588235294118</v>
      </c>
      <c r="I20" s="7">
        <f>_xlfn.XLOOKUP($B20, 'Nationaal op alfabet'!$B$2:$B$343,'Nationaal op alfabet'!J$2:J$343)</f>
        <v>2.6666666666666665</v>
      </c>
      <c r="J20" s="7">
        <f>_xlfn.XLOOKUP($B20, 'Nationaal op alfabet'!$B$2:$B$343,'Nationaal op alfabet'!K$2:K$343)</f>
        <v>0</v>
      </c>
      <c r="K20" s="17">
        <f>_xlfn.XLOOKUP($B20, 'Nationaal op alfabet'!$B$2:$B$343,'Nationaal op alfabet'!L$2:L$343)</f>
        <v>3</v>
      </c>
      <c r="M20" s="25">
        <f>_xlfn.XLOOKUP($B20, 'Nationaal op alfabet'!$B$2:$B$343,'Nationaal op alfabet'!N$2:N$343)</f>
        <v>0</v>
      </c>
      <c r="N20" s="25">
        <f>_xlfn.XLOOKUP($B20, 'Nationaal op alfabet'!$B$2:$B$343,'Nationaal op alfabet'!O$2:O$343)</f>
        <v>0.33333333333333331</v>
      </c>
      <c r="O20" s="25">
        <f>_xlfn.XLOOKUP($B20, 'Nationaal op alfabet'!$B$2:$B$343,'Nationaal op alfabet'!P$2:P$343)</f>
        <v>0</v>
      </c>
      <c r="P20" s="25">
        <f>_xlfn.XLOOKUP($B20, 'Nationaal op alfabet'!$B$2:$B$343,'Nationaal op alfabet'!Q$2:Q$343)</f>
        <v>0.33333333333333331</v>
      </c>
      <c r="Q20" s="25">
        <f>_xlfn.XLOOKUP($B20, 'Nationaal op alfabet'!$B$2:$B$343,'Nationaal op alfabet'!R$2:R$343)</f>
        <v>1</v>
      </c>
      <c r="R20" s="25">
        <f>_xlfn.XLOOKUP($B20, 'Nationaal op alfabet'!$B$2:$B$343,'Nationaal op alfabet'!S$2:S$343)</f>
        <v>0</v>
      </c>
      <c r="S20" s="25">
        <f>_xlfn.XLOOKUP($B20, 'Nationaal op alfabet'!$B$2:$B$343,'Nationaal op alfabet'!T$2:T$343)</f>
        <v>0</v>
      </c>
      <c r="U20" s="8"/>
    </row>
    <row r="21" spans="1:21">
      <c r="A21" t="s">
        <v>66</v>
      </c>
      <c r="B21" t="s">
        <v>410</v>
      </c>
      <c r="C21" s="7">
        <f>_xlfn.XLOOKUP($B21, 'Nationaal op alfabet'!$B$2:$B$343,'Nationaal op alfabet'!G$2:G$343)</f>
        <v>0.90588235294117658</v>
      </c>
      <c r="D21" s="8">
        <f>_xlfn.XLOOKUP($B21, 'Nationaal op alfabet'!$B$2:$B$343,'Nationaal op alfabet'!E$2:E$343)</f>
        <v>332</v>
      </c>
      <c r="E21" s="8">
        <f>_xlfn.XLOOKUP($B21, 'Per provincie'!C$2:C$343, 'Per provincie'!F$2:F$343)</f>
        <v>52</v>
      </c>
      <c r="F21" s="8">
        <f>_xlfn.XLOOKUP($B21, 'Per provincie'!C$2:C$343, 'Per provincie'!D$2:D$343)</f>
        <v>0</v>
      </c>
      <c r="G21" s="7">
        <f>_xlfn.XLOOKUP($B21, 'Nationaal op alfabet'!$B$2:$B$343,'Nationaal op alfabet'!H$2:H$343)</f>
        <v>0.76470588235294124</v>
      </c>
      <c r="H21" s="7">
        <f>_xlfn.XLOOKUP($B21, 'Nationaal op alfabet'!$B$2:$B$343,'Nationaal op alfabet'!I$2:I$343)</f>
        <v>0.76470588235294124</v>
      </c>
      <c r="I21" s="7">
        <f>_xlfn.XLOOKUP($B21, 'Nationaal op alfabet'!$B$2:$B$343,'Nationaal op alfabet'!J$2:J$343)</f>
        <v>1.5</v>
      </c>
      <c r="J21" s="7">
        <f>_xlfn.XLOOKUP($B21, 'Nationaal op alfabet'!$B$2:$B$343,'Nationaal op alfabet'!K$2:K$343)</f>
        <v>0</v>
      </c>
      <c r="K21" s="17">
        <f>_xlfn.XLOOKUP($B21, 'Nationaal op alfabet'!$B$2:$B$343,'Nationaal op alfabet'!L$2:L$343)</f>
        <v>4</v>
      </c>
      <c r="M21" s="25">
        <f>_xlfn.XLOOKUP($B21, 'Nationaal op alfabet'!$B$2:$B$343,'Nationaal op alfabet'!N$2:N$343)</f>
        <v>0</v>
      </c>
      <c r="N21" s="25">
        <f>_xlfn.XLOOKUP($B21, 'Nationaal op alfabet'!$B$2:$B$343,'Nationaal op alfabet'!O$2:O$343)</f>
        <v>0</v>
      </c>
      <c r="O21" s="25">
        <f>_xlfn.XLOOKUP($B21, 'Nationaal op alfabet'!$B$2:$B$343,'Nationaal op alfabet'!P$2:P$343)</f>
        <v>0</v>
      </c>
      <c r="P21" s="25">
        <f>_xlfn.XLOOKUP($B21, 'Nationaal op alfabet'!$B$2:$B$343,'Nationaal op alfabet'!Q$2:Q$343)</f>
        <v>0.25</v>
      </c>
      <c r="Q21" s="25">
        <f>_xlfn.XLOOKUP($B21, 'Nationaal op alfabet'!$B$2:$B$343,'Nationaal op alfabet'!R$2:R$343)</f>
        <v>1</v>
      </c>
      <c r="R21" s="25">
        <f>_xlfn.XLOOKUP($B21, 'Nationaal op alfabet'!$B$2:$B$343,'Nationaal op alfabet'!S$2:S$343)</f>
        <v>0</v>
      </c>
      <c r="S21" s="25">
        <f>_xlfn.XLOOKUP($B21, 'Nationaal op alfabet'!$B$2:$B$343,'Nationaal op alfabet'!T$2:T$343)</f>
        <v>0</v>
      </c>
      <c r="U21" s="8"/>
    </row>
    <row r="22" spans="1:21">
      <c r="A22" t="s">
        <v>66</v>
      </c>
      <c r="B22" t="s">
        <v>172</v>
      </c>
      <c r="C22" s="7">
        <f>_xlfn.XLOOKUP($B22, 'Nationaal op alfabet'!$B$2:$B$343,'Nationaal op alfabet'!G$2:G$343)</f>
        <v>0.55686274509803924</v>
      </c>
      <c r="D22" s="8">
        <f>_xlfn.XLOOKUP($B22, 'Nationaal op alfabet'!$B$2:$B$343,'Nationaal op alfabet'!E$2:E$343)</f>
        <v>338</v>
      </c>
      <c r="E22" s="8">
        <f>_xlfn.XLOOKUP($B22, 'Per provincie'!C$2:C$343, 'Per provincie'!F$2:F$343)</f>
        <v>55</v>
      </c>
      <c r="F22" s="8">
        <f>_xlfn.XLOOKUP($B22, 'Per provincie'!C$2:C$343, 'Per provincie'!D$2:D$343)</f>
        <v>0</v>
      </c>
      <c r="G22" s="7">
        <f>_xlfn.XLOOKUP($B22, 'Nationaal op alfabet'!$B$2:$B$343,'Nationaal op alfabet'!H$2:H$343)</f>
        <v>5.8823529411764705E-2</v>
      </c>
      <c r="H22" s="7">
        <f>_xlfn.XLOOKUP($B22, 'Nationaal op alfabet'!$B$2:$B$343,'Nationaal op alfabet'!I$2:I$343)</f>
        <v>5.8823529411764705E-2</v>
      </c>
      <c r="I22" s="7">
        <f>_xlfn.XLOOKUP($B22, 'Nationaal op alfabet'!$B$2:$B$343,'Nationaal op alfabet'!J$2:J$343)</f>
        <v>1.3333333333333333</v>
      </c>
      <c r="J22" s="7">
        <f>_xlfn.XLOOKUP($B22, 'Nationaal op alfabet'!$B$2:$B$343,'Nationaal op alfabet'!K$2:K$343)</f>
        <v>0</v>
      </c>
      <c r="K22" s="17">
        <f>_xlfn.XLOOKUP($B22, 'Nationaal op alfabet'!$B$2:$B$343,'Nationaal op alfabet'!L$2:L$343)</f>
        <v>1</v>
      </c>
      <c r="M22" s="25">
        <f>_xlfn.XLOOKUP($B22, 'Nationaal op alfabet'!$B$2:$B$343,'Nationaal op alfabet'!N$2:N$343)</f>
        <v>0</v>
      </c>
      <c r="N22" s="25">
        <f>_xlfn.XLOOKUP($B22, 'Nationaal op alfabet'!$B$2:$B$343,'Nationaal op alfabet'!O$2:O$343)</f>
        <v>0</v>
      </c>
      <c r="O22" s="25">
        <f>_xlfn.XLOOKUP($B22, 'Nationaal op alfabet'!$B$2:$B$343,'Nationaal op alfabet'!P$2:P$343)</f>
        <v>0</v>
      </c>
      <c r="P22" s="25">
        <f>_xlfn.XLOOKUP($B22, 'Nationaal op alfabet'!$B$2:$B$343,'Nationaal op alfabet'!Q$2:Q$343)</f>
        <v>0</v>
      </c>
      <c r="Q22" s="25">
        <f>_xlfn.XLOOKUP($B22, 'Nationaal op alfabet'!$B$2:$B$343,'Nationaal op alfabet'!R$2:R$343)</f>
        <v>1</v>
      </c>
      <c r="R22" s="25">
        <f>_xlfn.XLOOKUP($B22, 'Nationaal op alfabet'!$B$2:$B$343,'Nationaal op alfabet'!S$2:S$343)</f>
        <v>0</v>
      </c>
      <c r="S22" s="25">
        <f>_xlfn.XLOOKUP($B22, 'Nationaal op alfabet'!$B$2:$B$343,'Nationaal op alfabet'!T$2:T$343)</f>
        <v>0</v>
      </c>
      <c r="U22" s="8"/>
    </row>
    <row r="23" spans="1:21">
      <c r="A23" t="s">
        <v>66</v>
      </c>
      <c r="B23" t="s">
        <v>94</v>
      </c>
      <c r="C23" s="7">
        <f>_xlfn.XLOOKUP($B23, 'Nationaal op alfabet'!$B$2:$B$343,'Nationaal op alfabet'!G$2:G$343)</f>
        <v>1.1764705882352941E-2</v>
      </c>
      <c r="D23" s="8">
        <f>_xlfn.XLOOKUP($B23, 'Nationaal op alfabet'!$B$2:$B$343,'Nationaal op alfabet'!E$2:E$343)</f>
        <v>340</v>
      </c>
      <c r="E23" s="8">
        <f>_xlfn.XLOOKUP($B23, 'Per provincie'!C$2:C$343, 'Per provincie'!F$2:F$343)</f>
        <v>56</v>
      </c>
      <c r="F23" s="8" t="str">
        <f>_xlfn.XLOOKUP($B23, 'Per provincie'!C$2:C$343, 'Per provincie'!D$2:D$343)</f>
        <v>Al jaren onderaan de lijst, maar de gemeente wil het toilettekort terugdringen.</v>
      </c>
      <c r="G23" s="7">
        <f>_xlfn.XLOOKUP($B23, 'Nationaal op alfabet'!$B$2:$B$343,'Nationaal op alfabet'!H$2:H$343)</f>
        <v>2.9411764705882353E-2</v>
      </c>
      <c r="H23" s="7">
        <f>_xlfn.XLOOKUP($B23, 'Nationaal op alfabet'!$B$2:$B$343,'Nationaal op alfabet'!I$2:I$343)</f>
        <v>2.9411764705882353E-2</v>
      </c>
      <c r="I23" s="7">
        <f>_xlfn.XLOOKUP($B23, 'Nationaal op alfabet'!$B$2:$B$343,'Nationaal op alfabet'!J$2:J$343)</f>
        <v>0</v>
      </c>
      <c r="J23" s="7">
        <f>_xlfn.XLOOKUP($B23, 'Nationaal op alfabet'!$B$2:$B$343,'Nationaal op alfabet'!K$2:K$343)</f>
        <v>0</v>
      </c>
      <c r="K23" s="17">
        <f>_xlfn.XLOOKUP($B23, 'Nationaal op alfabet'!$B$2:$B$343,'Nationaal op alfabet'!L$2:L$343)</f>
        <v>0</v>
      </c>
      <c r="M23" s="25">
        <f>_xlfn.XLOOKUP($B23, 'Nationaal op alfabet'!$B$2:$B$343,'Nationaal op alfabet'!N$2:N$343)</f>
        <v>0</v>
      </c>
      <c r="N23" s="25">
        <f>_xlfn.XLOOKUP($B23, 'Nationaal op alfabet'!$B$2:$B$343,'Nationaal op alfabet'!O$2:O$343)</f>
        <v>0</v>
      </c>
      <c r="O23" s="25">
        <f>_xlfn.XLOOKUP($B23, 'Nationaal op alfabet'!$B$2:$B$343,'Nationaal op alfabet'!P$2:P$343)</f>
        <v>0</v>
      </c>
      <c r="P23" s="25">
        <f>_xlfn.XLOOKUP($B23, 'Nationaal op alfabet'!$B$2:$B$343,'Nationaal op alfabet'!Q$2:Q$343)</f>
        <v>0</v>
      </c>
      <c r="Q23" s="25">
        <f>_xlfn.XLOOKUP($B23, 'Nationaal op alfabet'!$B$2:$B$343,'Nationaal op alfabet'!R$2:R$343)</f>
        <v>0</v>
      </c>
      <c r="R23" s="25">
        <f>_xlfn.XLOOKUP($B23, 'Nationaal op alfabet'!$B$2:$B$343,'Nationaal op alfabet'!S$2:S$343)</f>
        <v>0</v>
      </c>
      <c r="S23" s="25">
        <f>_xlfn.XLOOKUP($B23, 'Nationaal op alfabet'!$B$2:$B$343,'Nationaal op alfabet'!T$2:T$343)</f>
        <v>0</v>
      </c>
      <c r="U23" s="8"/>
    </row>
    <row r="24" spans="1:21">
      <c r="D24" s="7"/>
      <c r="K24" s="7"/>
      <c r="P24" s="8"/>
      <c r="S24" s="8"/>
    </row>
    <row r="25" spans="1:21">
      <c r="D25" s="7"/>
      <c r="K25" s="7"/>
      <c r="P25" s="8"/>
      <c r="S25" s="8"/>
    </row>
    <row r="26" spans="1:21">
      <c r="D26" s="7"/>
      <c r="K26" s="7"/>
      <c r="P26" s="8"/>
      <c r="S26" s="8"/>
    </row>
    <row r="27" spans="1:21">
      <c r="D27" s="7"/>
      <c r="K27" s="7"/>
      <c r="P27" s="8"/>
      <c r="S27" s="8"/>
    </row>
    <row r="28" spans="1:21">
      <c r="D28" s="7"/>
      <c r="K28" s="7"/>
      <c r="P28" s="8"/>
      <c r="S28" s="8"/>
    </row>
    <row r="29" spans="1:21">
      <c r="D29" s="7"/>
      <c r="K29" s="7"/>
      <c r="P29" s="8"/>
      <c r="S29" s="8"/>
    </row>
    <row r="30" spans="1:21">
      <c r="D30" s="7"/>
      <c r="K30" s="7"/>
      <c r="P30" s="8"/>
      <c r="S30" s="8"/>
    </row>
    <row r="31" spans="1:21">
      <c r="D31" s="7"/>
      <c r="K31" s="7"/>
      <c r="P31" s="8"/>
      <c r="S31" s="8"/>
    </row>
    <row r="32" spans="1:21">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W39">
    <sortCondition ref="D2:D39"/>
  </sortState>
  <pageMargins left="0.7" right="0.7" top="0.75" bottom="0.75" header="0.3" footer="0.3"/>
  <pageSetup paperSize="9"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550CB-5D1F-3C4D-A1C5-C67398970BCD}">
  <dimension ref="A1:U39"/>
  <sheetViews>
    <sheetView workbookViewId="0">
      <pane ySplit="1" topLeftCell="A2" activePane="bottomLeft" state="frozen"/>
      <selection pane="bottomLeft" activeCell="M22" sqref="M22"/>
    </sheetView>
  </sheetViews>
  <sheetFormatPr defaultColWidth="11" defaultRowHeight="15.95"/>
  <cols>
    <col min="1" max="1" width="13.375" bestFit="1" customWidth="1"/>
    <col min="2" max="2" width="17" bestFit="1" customWidth="1"/>
    <col min="3" max="3" width="13" customWidth="1"/>
    <col min="4" max="4" width="10" bestFit="1" customWidth="1"/>
    <col min="5" max="5" width="11.375" customWidth="1"/>
    <col min="6" max="6" width="154.375" customWidth="1"/>
    <col min="7" max="7" width="13.875" customWidth="1"/>
    <col min="8" max="8" width="13.125" customWidth="1"/>
    <col min="9" max="9" width="11.125" customWidth="1"/>
    <col min="10" max="11" width="11.5" customWidth="1"/>
    <col min="12" max="12" width="9.125" bestFit="1" customWidth="1"/>
    <col min="13" max="13" width="15.625" customWidth="1"/>
    <col min="14" max="14" width="20.125" customWidth="1"/>
    <col min="15" max="20" width="11" customWidth="1"/>
  </cols>
  <sheetData>
    <row r="1" spans="1:21"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21">
      <c r="A2" t="s">
        <v>66</v>
      </c>
      <c r="B2" t="s">
        <v>375</v>
      </c>
      <c r="C2" s="7">
        <f>_xlfn.XLOOKUP($B2, 'Nationaal op alfabet'!$B$2:$B$343,'Nationaal op alfabet'!G$2:G$343)</f>
        <v>5.0680926916221036</v>
      </c>
      <c r="D2" s="8">
        <f>_xlfn.XLOOKUP($B2, 'Nationaal op alfabet'!$B$2:$B$343,'Nationaal op alfabet'!E$2:E$343)</f>
        <v>13</v>
      </c>
      <c r="E2" s="8">
        <f>_xlfn.XLOOKUP($B2, 'Per provincie'!C$2:C$343, 'Per provincie'!F$2:F$343)</f>
        <v>1</v>
      </c>
      <c r="F2" s="8" t="str">
        <f>_xlfn.XLOOKUP($B2, 'Per provincie'!C$2:C$343, 'Per provincie'!D$2:D$343)</f>
        <v>Structurele aandacht bij deze gemeente voor meer toiletten. Vorig jaar heeft ze nog twee natuurtoiletten geopend, hopelijk volgt spoedig een openbaar toilet in het gerenoveerde centrum.</v>
      </c>
      <c r="G2" s="7">
        <f>_xlfn.XLOOKUP($B2, 'Nationaal op alfabet'!$B$2:$B$343,'Nationaal op alfabet'!H$2:H$343)</f>
        <v>3.5294117647058827</v>
      </c>
      <c r="H2" s="7">
        <f>_xlfn.XLOOKUP($B2, 'Nationaal op alfabet'!$B$2:$B$343,'Nationaal op alfabet'!I$2:I$343)</f>
        <v>8.235294117647058</v>
      </c>
      <c r="I2" s="7">
        <f>_xlfn.XLOOKUP($B2, 'Nationaal op alfabet'!$B$2:$B$343,'Nationaal op alfabet'!J$2:J$343)</f>
        <v>2.7878787878787876</v>
      </c>
      <c r="J2" s="7">
        <f>_xlfn.XLOOKUP($B2, 'Nationaal op alfabet'!$B$2:$B$343,'Nationaal op alfabet'!K$2:K$343)</f>
        <v>8</v>
      </c>
      <c r="K2" s="17">
        <f>_xlfn.XLOOKUP($B2, 'Nationaal op alfabet'!$B$2:$B$343,'Nationaal op alfabet'!L$2:L$343)</f>
        <v>22</v>
      </c>
      <c r="M2" s="25">
        <f>_xlfn.XLOOKUP($B2, 'Nationaal op alfabet'!$B$2:$B$343,'Nationaal op alfabet'!N$2:N$343)</f>
        <v>4.5454545454545456E-2</v>
      </c>
      <c r="N2" s="25">
        <f>_xlfn.XLOOKUP($B2, 'Nationaal op alfabet'!$B$2:$B$343,'Nationaal op alfabet'!O$2:O$343)</f>
        <v>0.36363636363636365</v>
      </c>
      <c r="O2" s="25">
        <f>_xlfn.XLOOKUP($B2, 'Nationaal op alfabet'!$B$2:$B$343,'Nationaal op alfabet'!P$2:P$343)</f>
        <v>0.22727272727272727</v>
      </c>
      <c r="P2" s="25">
        <f>_xlfn.XLOOKUP($B2, 'Nationaal op alfabet'!$B$2:$B$343,'Nationaal op alfabet'!Q$2:Q$343)</f>
        <v>0</v>
      </c>
      <c r="Q2" s="25">
        <f>_xlfn.XLOOKUP($B2, 'Nationaal op alfabet'!$B$2:$B$343,'Nationaal op alfabet'!R$2:R$343)</f>
        <v>0.95454545454545459</v>
      </c>
      <c r="R2" s="25">
        <f>_xlfn.XLOOKUP($B2, 'Nationaal op alfabet'!$B$2:$B$343,'Nationaal op alfabet'!S$2:S$343)</f>
        <v>0</v>
      </c>
      <c r="S2" s="25">
        <f>_xlfn.XLOOKUP($B2, 'Nationaal op alfabet'!$B$2:$B$343,'Nationaal op alfabet'!T$2:T$343)</f>
        <v>0</v>
      </c>
      <c r="U2" s="8"/>
    </row>
    <row r="3" spans="1:21">
      <c r="A3" t="s">
        <v>66</v>
      </c>
      <c r="B3" t="s">
        <v>229</v>
      </c>
      <c r="C3" s="7">
        <f>_xlfn.XLOOKUP($B3, 'Nationaal op alfabet'!$B$2:$B$343,'Nationaal op alfabet'!G$2:G$343)</f>
        <v>4.9505620915032686</v>
      </c>
      <c r="D3" s="8">
        <f>_xlfn.XLOOKUP($B3, 'Nationaal op alfabet'!$B$2:$B$343,'Nationaal op alfabet'!E$2:E$343)</f>
        <v>20</v>
      </c>
      <c r="E3" s="8">
        <f>_xlfn.XLOOKUP($B3, 'Per provincie'!C$2:C$343, 'Per provincie'!F$2:F$343)</f>
        <v>2</v>
      </c>
      <c r="F3" s="8" t="str">
        <f>_xlfn.XLOOKUP($B3, 'Per provincie'!C$2:C$343, 'Per provincie'!D$2:D$343)</f>
        <v>De raad blijft aandacht vragen voor een openbaar toilet op de markt</v>
      </c>
      <c r="G3" s="7">
        <f>_xlfn.XLOOKUP($B3, 'Nationaal op alfabet'!$B$2:$B$343,'Nationaal op alfabet'!H$2:H$343)</f>
        <v>8</v>
      </c>
      <c r="H3" s="7">
        <f>_xlfn.XLOOKUP($B3, 'Nationaal op alfabet'!$B$2:$B$343,'Nationaal op alfabet'!I$2:I$343)</f>
        <v>8.9705882352941178</v>
      </c>
      <c r="I3" s="7">
        <f>_xlfn.XLOOKUP($B3, 'Nationaal op alfabet'!$B$2:$B$343,'Nationaal op alfabet'!J$2:J$343)</f>
        <v>2.391111111111111</v>
      </c>
      <c r="J3" s="7">
        <f>_xlfn.XLOOKUP($B3, 'Nationaal op alfabet'!$B$2:$B$343,'Nationaal op alfabet'!K$2:K$343)</f>
        <v>3</v>
      </c>
      <c r="K3" s="17">
        <f>_xlfn.XLOOKUP($B3, 'Nationaal op alfabet'!$B$2:$B$343,'Nationaal op alfabet'!L$2:L$343)</f>
        <v>75</v>
      </c>
      <c r="M3" s="25">
        <f>_xlfn.XLOOKUP($B3, 'Nationaal op alfabet'!$B$2:$B$343,'Nationaal op alfabet'!N$2:N$343)</f>
        <v>1.3333333333333334E-2</v>
      </c>
      <c r="N3" s="25">
        <f>_xlfn.XLOOKUP($B3, 'Nationaal op alfabet'!$B$2:$B$343,'Nationaal op alfabet'!O$2:O$343)</f>
        <v>0.26666666666666666</v>
      </c>
      <c r="O3" s="25">
        <f>_xlfn.XLOOKUP($B3, 'Nationaal op alfabet'!$B$2:$B$343,'Nationaal op alfabet'!P$2:P$343)</f>
        <v>0.2</v>
      </c>
      <c r="P3" s="25">
        <f>_xlfn.XLOOKUP($B3, 'Nationaal op alfabet'!$B$2:$B$343,'Nationaal op alfabet'!Q$2:Q$343)</f>
        <v>1.3333333333333334E-2</v>
      </c>
      <c r="Q3" s="25">
        <f>_xlfn.XLOOKUP($B3, 'Nationaal op alfabet'!$B$2:$B$343,'Nationaal op alfabet'!R$2:R$343)</f>
        <v>0.98666666666666669</v>
      </c>
      <c r="R3" s="25">
        <f>_xlfn.XLOOKUP($B3, 'Nationaal op alfabet'!$B$2:$B$343,'Nationaal op alfabet'!S$2:S$343)</f>
        <v>0</v>
      </c>
      <c r="S3" s="25">
        <f>_xlfn.XLOOKUP($B3, 'Nationaal op alfabet'!$B$2:$B$343,'Nationaal op alfabet'!T$2:T$343)</f>
        <v>0</v>
      </c>
      <c r="U3" s="8"/>
    </row>
    <row r="4" spans="1:21">
      <c r="A4" t="s">
        <v>72</v>
      </c>
      <c r="B4" t="s">
        <v>384</v>
      </c>
      <c r="C4" s="7">
        <f>_xlfn.XLOOKUP($B4, 'Nationaal op alfabet'!$B$2:$B$343,'Nationaal op alfabet'!G$2:G$343)</f>
        <v>4.7047824007651844</v>
      </c>
      <c r="D4" s="8">
        <f>_xlfn.XLOOKUP($B4, 'Nationaal op alfabet'!$B$2:$B$343,'Nationaal op alfabet'!E$2:E$343)</f>
        <v>35</v>
      </c>
      <c r="E4" s="8">
        <f>_xlfn.XLOOKUP($B4, 'Per provincie'!C$2:C$343, 'Per provincie'!F$2:F$343)</f>
        <v>6</v>
      </c>
      <c r="F4" s="8" t="str">
        <f>_xlfn.XLOOKUP($B4, 'Per provincie'!C$2:C$343, 'Per provincie'!D$2:D$343)</f>
        <v>Enige jaren terug is de gemeente samen met vrijwilligers langs de deuren van winkels en horeca gegaan om te vragen om openstelling, en met succes.</v>
      </c>
      <c r="G4" s="7">
        <f>_xlfn.XLOOKUP($B4, 'Nationaal op alfabet'!$B$2:$B$343,'Nationaal op alfabet'!H$2:H$343)</f>
        <v>8.9117647058823533</v>
      </c>
      <c r="H4" s="7">
        <f>_xlfn.XLOOKUP($B4, 'Nationaal op alfabet'!$B$2:$B$343,'Nationaal op alfabet'!I$2:I$343)</f>
        <v>8.8235294117647065</v>
      </c>
      <c r="I4" s="7">
        <f>_xlfn.XLOOKUP($B4, 'Nationaal op alfabet'!$B$2:$B$343,'Nationaal op alfabet'!J$2:J$343)</f>
        <v>2.8943089430894311</v>
      </c>
      <c r="J4" s="7">
        <f>_xlfn.XLOOKUP($B4, 'Nationaal op alfabet'!$B$2:$B$343,'Nationaal op alfabet'!K$2:K$343)</f>
        <v>0</v>
      </c>
      <c r="K4" s="17">
        <f>_xlfn.XLOOKUP($B4, 'Nationaal op alfabet'!$B$2:$B$343,'Nationaal op alfabet'!L$2:L$343)</f>
        <v>41</v>
      </c>
      <c r="M4" s="25">
        <f>_xlfn.XLOOKUP($B4, 'Nationaal op alfabet'!$B$2:$B$343,'Nationaal op alfabet'!N$2:N$343)</f>
        <v>0</v>
      </c>
      <c r="N4" s="25">
        <f>_xlfn.XLOOKUP($B4, 'Nationaal op alfabet'!$B$2:$B$343,'Nationaal op alfabet'!O$2:O$343)</f>
        <v>0.41463414634146339</v>
      </c>
      <c r="O4" s="25">
        <f>_xlfn.XLOOKUP($B4, 'Nationaal op alfabet'!$B$2:$B$343,'Nationaal op alfabet'!P$2:P$343)</f>
        <v>0.21951219512195122</v>
      </c>
      <c r="P4" s="25">
        <f>_xlfn.XLOOKUP($B4, 'Nationaal op alfabet'!$B$2:$B$343,'Nationaal op alfabet'!Q$2:Q$343)</f>
        <v>4.878048780487805E-2</v>
      </c>
      <c r="Q4" s="25">
        <f>_xlfn.XLOOKUP($B4, 'Nationaal op alfabet'!$B$2:$B$343,'Nationaal op alfabet'!R$2:R$343)</f>
        <v>1</v>
      </c>
      <c r="R4" s="25">
        <f>_xlfn.XLOOKUP($B4, 'Nationaal op alfabet'!$B$2:$B$343,'Nationaal op alfabet'!S$2:S$343)</f>
        <v>0</v>
      </c>
      <c r="S4" s="25">
        <f>_xlfn.XLOOKUP($B4, 'Nationaal op alfabet'!$B$2:$B$343,'Nationaal op alfabet'!T$2:T$343)</f>
        <v>0</v>
      </c>
      <c r="U4" s="8"/>
    </row>
    <row r="5" spans="1:21">
      <c r="A5" t="s">
        <v>66</v>
      </c>
      <c r="B5" t="s">
        <v>378</v>
      </c>
      <c r="C5" s="7">
        <f>_xlfn.XLOOKUP($B5, 'Nationaal op alfabet'!$B$2:$B$343,'Nationaal op alfabet'!G$2:G$343)</f>
        <v>4.0411764705882351</v>
      </c>
      <c r="D5" s="8">
        <f>_xlfn.XLOOKUP($B5, 'Nationaal op alfabet'!$B$2:$B$343,'Nationaal op alfabet'!E$2:E$343)</f>
        <v>91</v>
      </c>
      <c r="E5" s="8">
        <f>_xlfn.XLOOKUP($B5, 'Per provincie'!C$2:C$343, 'Per provincie'!F$2:F$343)</f>
        <v>8</v>
      </c>
      <c r="F5" s="8">
        <f>_xlfn.XLOOKUP($B5, 'Per provincie'!C$2:C$343, 'Per provincie'!D$2:D$343)</f>
        <v>0</v>
      </c>
      <c r="G5" s="7">
        <f>_xlfn.XLOOKUP($B5, 'Nationaal op alfabet'!$B$2:$B$343,'Nationaal op alfabet'!H$2:H$343)</f>
        <v>7.1176470588235299</v>
      </c>
      <c r="H5" s="7">
        <f>_xlfn.XLOOKUP($B5, 'Nationaal op alfabet'!$B$2:$B$343,'Nationaal op alfabet'!I$2:I$343)</f>
        <v>6.0882352941176467</v>
      </c>
      <c r="I5" s="7">
        <f>_xlfn.XLOOKUP($B5, 'Nationaal op alfabet'!$B$2:$B$343,'Nationaal op alfabet'!J$2:J$343)</f>
        <v>2</v>
      </c>
      <c r="J5" s="7">
        <f>_xlfn.XLOOKUP($B5, 'Nationaal op alfabet'!$B$2:$B$343,'Nationaal op alfabet'!K$2:K$343)</f>
        <v>3</v>
      </c>
      <c r="K5" s="17">
        <f>_xlfn.XLOOKUP($B5, 'Nationaal op alfabet'!$B$2:$B$343,'Nationaal op alfabet'!L$2:L$343)</f>
        <v>25</v>
      </c>
      <c r="M5" s="25">
        <f>_xlfn.XLOOKUP($B5, 'Nationaal op alfabet'!$B$2:$B$343,'Nationaal op alfabet'!N$2:N$343)</f>
        <v>0.04</v>
      </c>
      <c r="N5" s="25">
        <f>_xlfn.XLOOKUP($B5, 'Nationaal op alfabet'!$B$2:$B$343,'Nationaal op alfabet'!O$2:O$343)</f>
        <v>0.12</v>
      </c>
      <c r="O5" s="25">
        <f>_xlfn.XLOOKUP($B5, 'Nationaal op alfabet'!$B$2:$B$343,'Nationaal op alfabet'!P$2:P$343)</f>
        <v>0.16</v>
      </c>
      <c r="P5" s="25">
        <f>_xlfn.XLOOKUP($B5, 'Nationaal op alfabet'!$B$2:$B$343,'Nationaal op alfabet'!Q$2:Q$343)</f>
        <v>0.04</v>
      </c>
      <c r="Q5" s="25">
        <f>_xlfn.XLOOKUP($B5, 'Nationaal op alfabet'!$B$2:$B$343,'Nationaal op alfabet'!R$2:R$343)</f>
        <v>1</v>
      </c>
      <c r="R5" s="25">
        <f>_xlfn.XLOOKUP($B5, 'Nationaal op alfabet'!$B$2:$B$343,'Nationaal op alfabet'!S$2:S$343)</f>
        <v>0</v>
      </c>
      <c r="S5" s="25">
        <f>_xlfn.XLOOKUP($B5, 'Nationaal op alfabet'!$B$2:$B$343,'Nationaal op alfabet'!T$2:T$343)</f>
        <v>0</v>
      </c>
      <c r="U5" s="8"/>
    </row>
    <row r="6" spans="1:21">
      <c r="A6" t="s">
        <v>66</v>
      </c>
      <c r="B6" t="s">
        <v>108</v>
      </c>
      <c r="C6" s="7">
        <f>_xlfn.XLOOKUP($B6, 'Nationaal op alfabet'!$B$2:$B$343,'Nationaal op alfabet'!G$2:G$343)</f>
        <v>3.8045751633986935</v>
      </c>
      <c r="D6" s="8">
        <f>_xlfn.XLOOKUP($B6, 'Nationaal op alfabet'!$B$2:$B$343,'Nationaal op alfabet'!E$2:E$343)</f>
        <v>115</v>
      </c>
      <c r="E6" s="8">
        <f>_xlfn.XLOOKUP($B6, 'Per provincie'!C$2:C$343, 'Per provincie'!F$2:F$343)</f>
        <v>10</v>
      </c>
      <c r="F6" s="8">
        <f>_xlfn.XLOOKUP($B6, 'Per provincie'!C$2:C$343, 'Per provincie'!D$2:D$343)</f>
        <v>0</v>
      </c>
      <c r="G6" s="7">
        <f>_xlfn.XLOOKUP($B6, 'Nationaal op alfabet'!$B$2:$B$343,'Nationaal op alfabet'!H$2:H$343)</f>
        <v>6.882352941176471</v>
      </c>
      <c r="H6" s="7">
        <f>_xlfn.XLOOKUP($B6, 'Nationaal op alfabet'!$B$2:$B$343,'Nationaal op alfabet'!I$2:I$343)</f>
        <v>7.0294117647058822</v>
      </c>
      <c r="I6" s="7">
        <f>_xlfn.XLOOKUP($B6, 'Nationaal op alfabet'!$B$2:$B$343,'Nationaal op alfabet'!J$2:J$343)</f>
        <v>2.5555555555555558</v>
      </c>
      <c r="J6" s="7">
        <f>_xlfn.XLOOKUP($B6, 'Nationaal op alfabet'!$B$2:$B$343,'Nationaal op alfabet'!K$2:K$343)</f>
        <v>0</v>
      </c>
      <c r="K6" s="17">
        <f>_xlfn.XLOOKUP($B6, 'Nationaal op alfabet'!$B$2:$B$343,'Nationaal op alfabet'!L$2:L$343)</f>
        <v>18</v>
      </c>
      <c r="M6" s="25">
        <f>_xlfn.XLOOKUP($B6, 'Nationaal op alfabet'!$B$2:$B$343,'Nationaal op alfabet'!N$2:N$343)</f>
        <v>0</v>
      </c>
      <c r="N6" s="25">
        <f>_xlfn.XLOOKUP($B6, 'Nationaal op alfabet'!$B$2:$B$343,'Nationaal op alfabet'!O$2:O$343)</f>
        <v>0.33333333333333331</v>
      </c>
      <c r="O6" s="25">
        <f>_xlfn.XLOOKUP($B6, 'Nationaal op alfabet'!$B$2:$B$343,'Nationaal op alfabet'!P$2:P$343)</f>
        <v>0.22222222222222221</v>
      </c>
      <c r="P6" s="25">
        <f>_xlfn.XLOOKUP($B6, 'Nationaal op alfabet'!$B$2:$B$343,'Nationaal op alfabet'!Q$2:Q$343)</f>
        <v>5.5555555555555552E-2</v>
      </c>
      <c r="Q6" s="25">
        <f>_xlfn.XLOOKUP($B6, 'Nationaal op alfabet'!$B$2:$B$343,'Nationaal op alfabet'!R$2:R$343)</f>
        <v>0.94444444444444442</v>
      </c>
      <c r="R6" s="25">
        <f>_xlfn.XLOOKUP($B6, 'Nationaal op alfabet'!$B$2:$B$343,'Nationaal op alfabet'!S$2:S$343)</f>
        <v>0</v>
      </c>
      <c r="S6" s="25">
        <f>_xlfn.XLOOKUP($B6, 'Nationaal op alfabet'!$B$2:$B$343,'Nationaal op alfabet'!T$2:T$343)</f>
        <v>0</v>
      </c>
      <c r="U6" s="8"/>
    </row>
    <row r="7" spans="1:21">
      <c r="A7" t="s">
        <v>66</v>
      </c>
      <c r="B7" t="s">
        <v>249</v>
      </c>
      <c r="C7" s="7">
        <f>_xlfn.XLOOKUP($B7, 'Nationaal op alfabet'!$B$2:$B$343,'Nationaal op alfabet'!G$2:G$343)</f>
        <v>3.6607843137254901</v>
      </c>
      <c r="D7" s="8">
        <f>_xlfn.XLOOKUP($B7, 'Nationaal op alfabet'!$B$2:$B$343,'Nationaal op alfabet'!E$2:E$343)</f>
        <v>133</v>
      </c>
      <c r="E7" s="8">
        <f>_xlfn.XLOOKUP($B7, 'Per provincie'!C$2:C$343, 'Per provincie'!F$2:F$343)</f>
        <v>11</v>
      </c>
      <c r="F7" s="8">
        <f>_xlfn.XLOOKUP($B7, 'Per provincie'!C$2:C$343, 'Per provincie'!D$2:D$343)</f>
        <v>0</v>
      </c>
      <c r="G7" s="7">
        <f>_xlfn.XLOOKUP($B7, 'Nationaal op alfabet'!$B$2:$B$343,'Nationaal op alfabet'!H$2:H$343)</f>
        <v>3.9411764705882351</v>
      </c>
      <c r="H7" s="7">
        <f>_xlfn.XLOOKUP($B7, 'Nationaal op alfabet'!$B$2:$B$343,'Nationaal op alfabet'!I$2:I$343)</f>
        <v>6.0294117647058822</v>
      </c>
      <c r="I7" s="7">
        <f>_xlfn.XLOOKUP($B7, 'Nationaal op alfabet'!$B$2:$B$343,'Nationaal op alfabet'!J$2:J$343)</f>
        <v>2.6666666666666665</v>
      </c>
      <c r="J7" s="7">
        <f>_xlfn.XLOOKUP($B7, 'Nationaal op alfabet'!$B$2:$B$343,'Nationaal op alfabet'!K$2:K$343)</f>
        <v>3</v>
      </c>
      <c r="K7" s="17">
        <f>_xlfn.XLOOKUP($B7, 'Nationaal op alfabet'!$B$2:$B$343,'Nationaal op alfabet'!L$2:L$343)</f>
        <v>29</v>
      </c>
      <c r="M7" s="25">
        <f>_xlfn.XLOOKUP($B7, 'Nationaal op alfabet'!$B$2:$B$343,'Nationaal op alfabet'!N$2:N$343)</f>
        <v>0.17241379310344829</v>
      </c>
      <c r="N7" s="25">
        <f>_xlfn.XLOOKUP($B7, 'Nationaal op alfabet'!$B$2:$B$343,'Nationaal op alfabet'!O$2:O$343)</f>
        <v>0.27586206896551724</v>
      </c>
      <c r="O7" s="25">
        <f>_xlfn.XLOOKUP($B7, 'Nationaal op alfabet'!$B$2:$B$343,'Nationaal op alfabet'!P$2:P$343)</f>
        <v>0.13793103448275862</v>
      </c>
      <c r="P7" s="25">
        <f>_xlfn.XLOOKUP($B7, 'Nationaal op alfabet'!$B$2:$B$343,'Nationaal op alfabet'!Q$2:Q$343)</f>
        <v>3.4482758620689655E-2</v>
      </c>
      <c r="Q7" s="25">
        <f>_xlfn.XLOOKUP($B7, 'Nationaal op alfabet'!$B$2:$B$343,'Nationaal op alfabet'!R$2:R$343)</f>
        <v>0.96551724137931039</v>
      </c>
      <c r="R7" s="25">
        <f>_xlfn.XLOOKUP($B7, 'Nationaal op alfabet'!$B$2:$B$343,'Nationaal op alfabet'!S$2:S$343)</f>
        <v>0</v>
      </c>
      <c r="S7" s="25">
        <f>_xlfn.XLOOKUP($B7, 'Nationaal op alfabet'!$B$2:$B$343,'Nationaal op alfabet'!T$2:T$343)</f>
        <v>6.8965517241379309E-2</v>
      </c>
      <c r="U7" s="8"/>
    </row>
    <row r="8" spans="1:21">
      <c r="A8" t="s">
        <v>66</v>
      </c>
      <c r="B8" t="s">
        <v>308</v>
      </c>
      <c r="C8" s="7">
        <f>_xlfn.XLOOKUP($B8, 'Nationaal op alfabet'!$B$2:$B$343,'Nationaal op alfabet'!G$2:G$343)</f>
        <v>3.4156862745098038</v>
      </c>
      <c r="D8" s="8">
        <f>_xlfn.XLOOKUP($B8, 'Nationaal op alfabet'!$B$2:$B$343,'Nationaal op alfabet'!E$2:E$343)</f>
        <v>157</v>
      </c>
      <c r="E8" s="8">
        <f>_xlfn.XLOOKUP($B8, 'Per provincie'!C$2:C$343, 'Per provincie'!F$2:F$343)</f>
        <v>13</v>
      </c>
      <c r="F8" s="8">
        <f>_xlfn.XLOOKUP($B8, 'Per provincie'!C$2:C$343, 'Per provincie'!D$2:D$343)</f>
        <v>0</v>
      </c>
      <c r="G8" s="7">
        <f>_xlfn.XLOOKUP($B8, 'Nationaal op alfabet'!$B$2:$B$343,'Nationaal op alfabet'!H$2:H$343)</f>
        <v>6.1764705882352944</v>
      </c>
      <c r="H8" s="7">
        <f>_xlfn.XLOOKUP($B8, 'Nationaal op alfabet'!$B$2:$B$343,'Nationaal op alfabet'!I$2:I$343)</f>
        <v>5.2352941176470589</v>
      </c>
      <c r="I8" s="7">
        <f>_xlfn.XLOOKUP($B8, 'Nationaal op alfabet'!$B$2:$B$343,'Nationaal op alfabet'!J$2:J$343)</f>
        <v>1.3333333333333333</v>
      </c>
      <c r="J8" s="7">
        <f>_xlfn.XLOOKUP($B8, 'Nationaal op alfabet'!$B$2:$B$343,'Nationaal op alfabet'!K$2:K$343)</f>
        <v>3</v>
      </c>
      <c r="K8" s="17">
        <f>_xlfn.XLOOKUP($B8, 'Nationaal op alfabet'!$B$2:$B$343,'Nationaal op alfabet'!L$2:L$343)</f>
        <v>6</v>
      </c>
      <c r="M8" s="25">
        <f>_xlfn.XLOOKUP($B8, 'Nationaal op alfabet'!$B$2:$B$343,'Nationaal op alfabet'!N$2:N$343)</f>
        <v>0.16666666666666666</v>
      </c>
      <c r="N8" s="25">
        <f>_xlfn.XLOOKUP($B8, 'Nationaal op alfabet'!$B$2:$B$343,'Nationaal op alfabet'!O$2:O$343)</f>
        <v>0</v>
      </c>
      <c r="O8" s="25">
        <f>_xlfn.XLOOKUP($B8, 'Nationaal op alfabet'!$B$2:$B$343,'Nationaal op alfabet'!P$2:P$343)</f>
        <v>0</v>
      </c>
      <c r="P8" s="25">
        <f>_xlfn.XLOOKUP($B8, 'Nationaal op alfabet'!$B$2:$B$343,'Nationaal op alfabet'!Q$2:Q$343)</f>
        <v>0</v>
      </c>
      <c r="Q8" s="25">
        <f>_xlfn.XLOOKUP($B8, 'Nationaal op alfabet'!$B$2:$B$343,'Nationaal op alfabet'!R$2:R$343)</f>
        <v>1</v>
      </c>
      <c r="R8" s="25">
        <f>_xlfn.XLOOKUP($B8, 'Nationaal op alfabet'!$B$2:$B$343,'Nationaal op alfabet'!S$2:S$343)</f>
        <v>0</v>
      </c>
      <c r="S8" s="25">
        <f>_xlfn.XLOOKUP($B8, 'Nationaal op alfabet'!$B$2:$B$343,'Nationaal op alfabet'!T$2:T$343)</f>
        <v>0.16666666666666666</v>
      </c>
      <c r="U8" s="8"/>
    </row>
    <row r="9" spans="1:21">
      <c r="A9" t="s">
        <v>66</v>
      </c>
      <c r="B9" t="s">
        <v>254</v>
      </c>
      <c r="C9" s="7">
        <f>_xlfn.XLOOKUP($B9, 'Nationaal op alfabet'!$B$2:$B$343,'Nationaal op alfabet'!G$2:G$343)</f>
        <v>3.2535947712418301</v>
      </c>
      <c r="D9" s="8">
        <f>_xlfn.XLOOKUP($B9, 'Nationaal op alfabet'!$B$2:$B$343,'Nationaal op alfabet'!E$2:E$343)</f>
        <v>166</v>
      </c>
      <c r="E9" s="8">
        <f>_xlfn.XLOOKUP($B9, 'Per provincie'!C$2:C$343, 'Per provincie'!F$2:F$343)</f>
        <v>14</v>
      </c>
      <c r="F9" s="8">
        <f>_xlfn.XLOOKUP($B9, 'Per provincie'!C$2:C$343, 'Per provincie'!D$2:D$343)</f>
        <v>0</v>
      </c>
      <c r="G9" s="7">
        <f>_xlfn.XLOOKUP($B9, 'Nationaal op alfabet'!$B$2:$B$343,'Nationaal op alfabet'!H$2:H$343)</f>
        <v>6.0882352941176467</v>
      </c>
      <c r="H9" s="7">
        <f>_xlfn.XLOOKUP($B9, 'Nationaal op alfabet'!$B$2:$B$343,'Nationaal op alfabet'!I$2:I$343)</f>
        <v>5.735294117647058</v>
      </c>
      <c r="I9" s="7">
        <f>_xlfn.XLOOKUP($B9, 'Nationaal op alfabet'!$B$2:$B$343,'Nationaal op alfabet'!J$2:J$343)</f>
        <v>2.2222222222222223</v>
      </c>
      <c r="J9" s="7">
        <f>_xlfn.XLOOKUP($B9, 'Nationaal op alfabet'!$B$2:$B$343,'Nationaal op alfabet'!K$2:K$343)</f>
        <v>0</v>
      </c>
      <c r="K9" s="17">
        <f>_xlfn.XLOOKUP($B9, 'Nationaal op alfabet'!$B$2:$B$343,'Nationaal op alfabet'!L$2:L$343)</f>
        <v>39</v>
      </c>
      <c r="M9" s="25">
        <f>_xlfn.XLOOKUP($B9, 'Nationaal op alfabet'!$B$2:$B$343,'Nationaal op alfabet'!N$2:N$343)</f>
        <v>2.564102564102564E-2</v>
      </c>
      <c r="N9" s="25">
        <f>_xlfn.XLOOKUP($B9, 'Nationaal op alfabet'!$B$2:$B$343,'Nationaal op alfabet'!O$2:O$343)</f>
        <v>0.23076923076923078</v>
      </c>
      <c r="O9" s="25">
        <f>_xlfn.XLOOKUP($B9, 'Nationaal op alfabet'!$B$2:$B$343,'Nationaal op alfabet'!P$2:P$343)</f>
        <v>0.10256410256410256</v>
      </c>
      <c r="P9" s="25">
        <f>_xlfn.XLOOKUP($B9, 'Nationaal op alfabet'!$B$2:$B$343,'Nationaal op alfabet'!Q$2:Q$343)</f>
        <v>0</v>
      </c>
      <c r="Q9" s="25">
        <f>_xlfn.XLOOKUP($B9, 'Nationaal op alfabet'!$B$2:$B$343,'Nationaal op alfabet'!R$2:R$343)</f>
        <v>0.97435897435897434</v>
      </c>
      <c r="R9" s="25">
        <f>_xlfn.XLOOKUP($B9, 'Nationaal op alfabet'!$B$2:$B$343,'Nationaal op alfabet'!S$2:S$343)</f>
        <v>0</v>
      </c>
      <c r="S9" s="25">
        <f>_xlfn.XLOOKUP($B9, 'Nationaal op alfabet'!$B$2:$B$343,'Nationaal op alfabet'!T$2:T$343)</f>
        <v>0</v>
      </c>
      <c r="U9" s="8"/>
    </row>
    <row r="10" spans="1:21">
      <c r="A10" t="s">
        <v>66</v>
      </c>
      <c r="B10" t="s">
        <v>149</v>
      </c>
      <c r="C10" s="7">
        <f>_xlfn.XLOOKUP($B10, 'Nationaal op alfabet'!$B$2:$B$343,'Nationaal op alfabet'!G$2:G$343)</f>
        <v>2.8109803921568628</v>
      </c>
      <c r="D10" s="8">
        <f>_xlfn.XLOOKUP($B10, 'Nationaal op alfabet'!$B$2:$B$343,'Nationaal op alfabet'!E$2:E$343)</f>
        <v>206</v>
      </c>
      <c r="E10" s="8">
        <f>_xlfn.XLOOKUP($B10, 'Per provincie'!C$2:C$343, 'Per provincie'!F$2:F$343)</f>
        <v>16</v>
      </c>
      <c r="F10" s="8">
        <f>_xlfn.XLOOKUP($B10, 'Per provincie'!C$2:C$343, 'Per provincie'!D$2:D$343)</f>
        <v>0</v>
      </c>
      <c r="G10" s="7">
        <f>_xlfn.XLOOKUP($B10, 'Nationaal op alfabet'!$B$2:$B$343,'Nationaal op alfabet'!H$2:H$343)</f>
        <v>6.7058823529411757</v>
      </c>
      <c r="H10" s="7">
        <f>_xlfn.XLOOKUP($B10, 'Nationaal op alfabet'!$B$2:$B$343,'Nationaal op alfabet'!I$2:I$343)</f>
        <v>3.8823529411764706</v>
      </c>
      <c r="I10" s="7">
        <f>_xlfn.XLOOKUP($B10, 'Nationaal op alfabet'!$B$2:$B$343,'Nationaal op alfabet'!J$2:J$343)</f>
        <v>1.7333333333333334</v>
      </c>
      <c r="J10" s="7">
        <f>_xlfn.XLOOKUP($B10, 'Nationaal op alfabet'!$B$2:$B$343,'Nationaal op alfabet'!K$2:K$343)</f>
        <v>0</v>
      </c>
      <c r="K10" s="17">
        <f>_xlfn.XLOOKUP($B10, 'Nationaal op alfabet'!$B$2:$B$343,'Nationaal op alfabet'!L$2:L$343)</f>
        <v>10</v>
      </c>
      <c r="M10" s="25">
        <f>_xlfn.XLOOKUP($B10, 'Nationaal op alfabet'!$B$2:$B$343,'Nationaal op alfabet'!N$2:N$343)</f>
        <v>0.1</v>
      </c>
      <c r="N10" s="25">
        <f>_xlfn.XLOOKUP($B10, 'Nationaal op alfabet'!$B$2:$B$343,'Nationaal op alfabet'!O$2:O$343)</f>
        <v>0.1</v>
      </c>
      <c r="O10" s="25">
        <f>_xlfn.XLOOKUP($B10, 'Nationaal op alfabet'!$B$2:$B$343,'Nationaal op alfabet'!P$2:P$343)</f>
        <v>0.1</v>
      </c>
      <c r="P10" s="25">
        <f>_xlfn.XLOOKUP($B10, 'Nationaal op alfabet'!$B$2:$B$343,'Nationaal op alfabet'!Q$2:Q$343)</f>
        <v>0</v>
      </c>
      <c r="Q10" s="25">
        <f>_xlfn.XLOOKUP($B10, 'Nationaal op alfabet'!$B$2:$B$343,'Nationaal op alfabet'!R$2:R$343)</f>
        <v>1</v>
      </c>
      <c r="R10" s="25">
        <f>_xlfn.XLOOKUP($B10, 'Nationaal op alfabet'!$B$2:$B$343,'Nationaal op alfabet'!S$2:S$343)</f>
        <v>0</v>
      </c>
      <c r="S10" s="25">
        <f>_xlfn.XLOOKUP($B10, 'Nationaal op alfabet'!$B$2:$B$343,'Nationaal op alfabet'!T$2:T$343)</f>
        <v>0.1</v>
      </c>
      <c r="U10" s="8"/>
    </row>
    <row r="11" spans="1:21">
      <c r="A11" t="s">
        <v>66</v>
      </c>
      <c r="B11" t="s">
        <v>281</v>
      </c>
      <c r="C11" s="7">
        <f>_xlfn.XLOOKUP($B11, 'Nationaal op alfabet'!$B$2:$B$343,'Nationaal op alfabet'!G$2:G$343)</f>
        <v>2.6111111111111112</v>
      </c>
      <c r="D11" s="8">
        <f>_xlfn.XLOOKUP($B11, 'Nationaal op alfabet'!$B$2:$B$343,'Nationaal op alfabet'!E$2:E$343)</f>
        <v>231</v>
      </c>
      <c r="E11" s="8">
        <f>_xlfn.XLOOKUP($B11, 'Per provincie'!C$2:C$343, 'Per provincie'!F$2:F$343)</f>
        <v>20</v>
      </c>
      <c r="F11" s="8">
        <f>_xlfn.XLOOKUP($B11, 'Per provincie'!C$2:C$343, 'Per provincie'!D$2:D$343)</f>
        <v>0</v>
      </c>
      <c r="G11" s="7">
        <f>_xlfn.XLOOKUP($B11, 'Nationaal op alfabet'!$B$2:$B$343,'Nationaal op alfabet'!H$2:H$343)</f>
        <v>4.7941176470588234</v>
      </c>
      <c r="H11" s="7">
        <f>_xlfn.XLOOKUP($B11, 'Nationaal op alfabet'!$B$2:$B$343,'Nationaal op alfabet'!I$2:I$343)</f>
        <v>3.7058823529411766</v>
      </c>
      <c r="I11" s="7">
        <f>_xlfn.XLOOKUP($B11, 'Nationaal op alfabet'!$B$2:$B$343,'Nationaal op alfabet'!J$2:J$343)</f>
        <v>2.2777777777777777</v>
      </c>
      <c r="J11" s="7">
        <f>_xlfn.XLOOKUP($B11, 'Nationaal op alfabet'!$B$2:$B$343,'Nationaal op alfabet'!K$2:K$343)</f>
        <v>0</v>
      </c>
      <c r="K11" s="17">
        <f>_xlfn.XLOOKUP($B11, 'Nationaal op alfabet'!$B$2:$B$343,'Nationaal op alfabet'!L$2:L$343)</f>
        <v>12</v>
      </c>
      <c r="M11" s="25">
        <f>_xlfn.XLOOKUP($B11, 'Nationaal op alfabet'!$B$2:$B$343,'Nationaal op alfabet'!N$2:N$343)</f>
        <v>0</v>
      </c>
      <c r="N11" s="25">
        <f>_xlfn.XLOOKUP($B11, 'Nationaal op alfabet'!$B$2:$B$343,'Nationaal op alfabet'!O$2:O$343)</f>
        <v>0.25</v>
      </c>
      <c r="O11" s="25">
        <f>_xlfn.XLOOKUP($B11, 'Nationaal op alfabet'!$B$2:$B$343,'Nationaal op alfabet'!P$2:P$343)</f>
        <v>8.3333333333333329E-2</v>
      </c>
      <c r="P11" s="25">
        <f>_xlfn.XLOOKUP($B11, 'Nationaal op alfabet'!$B$2:$B$343,'Nationaal op alfabet'!Q$2:Q$343)</f>
        <v>8.3333333333333329E-2</v>
      </c>
      <c r="Q11" s="25">
        <f>_xlfn.XLOOKUP($B11, 'Nationaal op alfabet'!$B$2:$B$343,'Nationaal op alfabet'!R$2:R$343)</f>
        <v>1</v>
      </c>
      <c r="R11" s="25">
        <f>_xlfn.XLOOKUP($B11, 'Nationaal op alfabet'!$B$2:$B$343,'Nationaal op alfabet'!S$2:S$343)</f>
        <v>0</v>
      </c>
      <c r="S11" s="25">
        <f>_xlfn.XLOOKUP($B11, 'Nationaal op alfabet'!$B$2:$B$343,'Nationaal op alfabet'!T$2:T$343)</f>
        <v>0</v>
      </c>
      <c r="U11" s="8"/>
    </row>
    <row r="12" spans="1:21">
      <c r="A12" t="s">
        <v>66</v>
      </c>
      <c r="B12" s="1" t="s">
        <v>65</v>
      </c>
      <c r="C12" s="7">
        <f>_xlfn.XLOOKUP($B12, 'Nationaal op alfabet'!$B$2:$B$343,'Nationaal op alfabet'!G$2:G$343)</f>
        <v>2.6029067767457863</v>
      </c>
      <c r="D12" s="8">
        <f>_xlfn.XLOOKUP($B12, 'Nationaal op alfabet'!$B$2:$B$343,'Nationaal op alfabet'!E$2:E$343)</f>
        <v>232</v>
      </c>
      <c r="E12" s="8">
        <f>_xlfn.XLOOKUP($B12, 'Per provincie'!C$2:C$343, 'Per provincie'!F$2:F$343)</f>
        <v>21</v>
      </c>
      <c r="F12" s="8">
        <f>_xlfn.XLOOKUP($B12, 'Per provincie'!C$2:C$343, 'Per provincie'!D$2:D$343)</f>
        <v>0</v>
      </c>
      <c r="G12" s="7">
        <f>_xlfn.XLOOKUP($B12, 'Nationaal op alfabet'!$B$2:$B$343,'Nationaal op alfabet'!H$2:H$343)</f>
        <v>3.5</v>
      </c>
      <c r="H12" s="7">
        <f>_xlfn.XLOOKUP($B12, 'Nationaal op alfabet'!$B$2:$B$343,'Nationaal op alfabet'!I$2:I$343)</f>
        <v>3.7352941176470589</v>
      </c>
      <c r="I12" s="7">
        <f>_xlfn.XLOOKUP($B12, 'Nationaal op alfabet'!$B$2:$B$343,'Nationaal op alfabet'!J$2:J$343)</f>
        <v>2.5146198830409356</v>
      </c>
      <c r="J12" s="7">
        <f>_xlfn.XLOOKUP($B12, 'Nationaal op alfabet'!$B$2:$B$343,'Nationaal op alfabet'!K$2:K$343)</f>
        <v>0.75</v>
      </c>
      <c r="K12" s="17">
        <f>_xlfn.XLOOKUP($B12, 'Nationaal op alfabet'!$B$2:$B$343,'Nationaal op alfabet'!L$2:L$343)</f>
        <v>57</v>
      </c>
      <c r="M12" s="25">
        <f>_xlfn.XLOOKUP($B12, 'Nationaal op alfabet'!$B$2:$B$343,'Nationaal op alfabet'!N$2:N$343)</f>
        <v>7.0175438596491224E-2</v>
      </c>
      <c r="N12" s="25">
        <f>_xlfn.XLOOKUP($B12, 'Nationaal op alfabet'!$B$2:$B$343,'Nationaal op alfabet'!O$2:O$343)</f>
        <v>0.2807017543859649</v>
      </c>
      <c r="O12" s="25">
        <f>_xlfn.XLOOKUP($B12, 'Nationaal op alfabet'!$B$2:$B$343,'Nationaal op alfabet'!P$2:P$343)</f>
        <v>0.15789473684210525</v>
      </c>
      <c r="P12" s="25">
        <f>_xlfn.XLOOKUP($B12, 'Nationaal op alfabet'!$B$2:$B$343,'Nationaal op alfabet'!Q$2:Q$343)</f>
        <v>7.0175438596491224E-2</v>
      </c>
      <c r="Q12" s="25">
        <f>_xlfn.XLOOKUP($B12, 'Nationaal op alfabet'!$B$2:$B$343,'Nationaal op alfabet'!R$2:R$343)</f>
        <v>0.98245614035087714</v>
      </c>
      <c r="R12" s="25">
        <f>_xlfn.XLOOKUP($B12, 'Nationaal op alfabet'!$B$2:$B$343,'Nationaal op alfabet'!S$2:S$343)</f>
        <v>0</v>
      </c>
      <c r="S12" s="25">
        <f>_xlfn.XLOOKUP($B12, 'Nationaal op alfabet'!$B$2:$B$343,'Nationaal op alfabet'!T$2:T$343)</f>
        <v>3.5087719298245612E-2</v>
      </c>
      <c r="U12" s="8"/>
    </row>
    <row r="13" spans="1:21">
      <c r="A13" t="s">
        <v>66</v>
      </c>
      <c r="B13" t="s">
        <v>208</v>
      </c>
      <c r="C13" s="7">
        <f>_xlfn.XLOOKUP($B13, 'Nationaal op alfabet'!$B$2:$B$343,'Nationaal op alfabet'!G$2:G$343)</f>
        <v>2.3649237472766886</v>
      </c>
      <c r="D13" s="8">
        <f>_xlfn.XLOOKUP($B13, 'Nationaal op alfabet'!$B$2:$B$343,'Nationaal op alfabet'!E$2:E$343)</f>
        <v>249</v>
      </c>
      <c r="E13" s="8">
        <f>_xlfn.XLOOKUP($B13, 'Per provincie'!C$2:C$343, 'Per provincie'!F$2:F$343)</f>
        <v>27</v>
      </c>
      <c r="F13" s="8">
        <f>_xlfn.XLOOKUP($B13, 'Per provincie'!C$2:C$343, 'Per provincie'!D$2:D$343)</f>
        <v>0</v>
      </c>
      <c r="G13" s="7">
        <f>_xlfn.XLOOKUP($B13, 'Nationaal op alfabet'!$B$2:$B$343,'Nationaal op alfabet'!H$2:H$343)</f>
        <v>1.2058823529411764</v>
      </c>
      <c r="H13" s="7">
        <f>_xlfn.XLOOKUP($B13, 'Nationaal op alfabet'!$B$2:$B$343,'Nationaal op alfabet'!I$2:I$343)</f>
        <v>6.4705882352941178</v>
      </c>
      <c r="I13" s="7">
        <f>_xlfn.XLOOKUP($B13, 'Nationaal op alfabet'!$B$2:$B$343,'Nationaal op alfabet'!J$2:J$343)</f>
        <v>2.074074074074074</v>
      </c>
      <c r="J13" s="7">
        <f>_xlfn.XLOOKUP($B13, 'Nationaal op alfabet'!$B$2:$B$343,'Nationaal op alfabet'!K$2:K$343)</f>
        <v>0</v>
      </c>
      <c r="K13" s="17">
        <f>_xlfn.XLOOKUP($B13, 'Nationaal op alfabet'!$B$2:$B$343,'Nationaal op alfabet'!L$2:L$343)</f>
        <v>9</v>
      </c>
      <c r="M13" s="25">
        <f>_xlfn.XLOOKUP($B13, 'Nationaal op alfabet'!$B$2:$B$343,'Nationaal op alfabet'!N$2:N$343)</f>
        <v>0</v>
      </c>
      <c r="N13" s="25">
        <f>_xlfn.XLOOKUP($B13, 'Nationaal op alfabet'!$B$2:$B$343,'Nationaal op alfabet'!O$2:O$343)</f>
        <v>0.22222222222222221</v>
      </c>
      <c r="O13" s="25">
        <f>_xlfn.XLOOKUP($B13, 'Nationaal op alfabet'!$B$2:$B$343,'Nationaal op alfabet'!P$2:P$343)</f>
        <v>0.22222222222222221</v>
      </c>
      <c r="P13" s="25">
        <f>_xlfn.XLOOKUP($B13, 'Nationaal op alfabet'!$B$2:$B$343,'Nationaal op alfabet'!Q$2:Q$343)</f>
        <v>0</v>
      </c>
      <c r="Q13" s="25">
        <f>_xlfn.XLOOKUP($B13, 'Nationaal op alfabet'!$B$2:$B$343,'Nationaal op alfabet'!R$2:R$343)</f>
        <v>0.88888888888888884</v>
      </c>
      <c r="R13" s="25">
        <f>_xlfn.XLOOKUP($B13, 'Nationaal op alfabet'!$B$2:$B$343,'Nationaal op alfabet'!S$2:S$343)</f>
        <v>0</v>
      </c>
      <c r="S13" s="25">
        <f>_xlfn.XLOOKUP($B13, 'Nationaal op alfabet'!$B$2:$B$343,'Nationaal op alfabet'!T$2:T$343)</f>
        <v>0</v>
      </c>
      <c r="U13" s="8"/>
    </row>
    <row r="14" spans="1:21">
      <c r="A14" t="s">
        <v>66</v>
      </c>
      <c r="B14" t="s">
        <v>84</v>
      </c>
      <c r="C14" s="7">
        <f>_xlfn.XLOOKUP($B14, 'Nationaal op alfabet'!$B$2:$B$343,'Nationaal op alfabet'!G$2:G$343)</f>
        <v>2.0911764705882359</v>
      </c>
      <c r="D14" s="8">
        <f>_xlfn.XLOOKUP($B14, 'Nationaal op alfabet'!$B$2:$B$343,'Nationaal op alfabet'!E$2:E$343)</f>
        <v>265</v>
      </c>
      <c r="E14" s="8">
        <f>_xlfn.XLOOKUP($B14, 'Per provincie'!C$2:C$343, 'Per provincie'!F$2:F$343)</f>
        <v>30</v>
      </c>
      <c r="F14" s="8">
        <f>_xlfn.XLOOKUP($B14, 'Per provincie'!C$2:C$343, 'Per provincie'!D$2:D$343)</f>
        <v>0</v>
      </c>
      <c r="G14" s="7">
        <f>_xlfn.XLOOKUP($B14, 'Nationaal op alfabet'!$B$2:$B$343,'Nationaal op alfabet'!H$2:H$343)</f>
        <v>2.1176470588235294</v>
      </c>
      <c r="H14" s="7">
        <f>_xlfn.XLOOKUP($B14, 'Nationaal op alfabet'!$B$2:$B$343,'Nationaal op alfabet'!I$2:I$343)</f>
        <v>2.0882352941176472</v>
      </c>
      <c r="I14" s="7">
        <f>_xlfn.XLOOKUP($B14, 'Nationaal op alfabet'!$B$2:$B$343,'Nationaal op alfabet'!J$2:J$343)</f>
        <v>2.375</v>
      </c>
      <c r="J14" s="7">
        <f>_xlfn.XLOOKUP($B14, 'Nationaal op alfabet'!$B$2:$B$343,'Nationaal op alfabet'!K$2:K$343)</f>
        <v>1.5</v>
      </c>
      <c r="K14" s="17">
        <f>_xlfn.XLOOKUP($B14, 'Nationaal op alfabet'!$B$2:$B$343,'Nationaal op alfabet'!L$2:L$343)</f>
        <v>16</v>
      </c>
      <c r="M14" s="25">
        <f>_xlfn.XLOOKUP($B14, 'Nationaal op alfabet'!$B$2:$B$343,'Nationaal op alfabet'!N$2:N$343)</f>
        <v>0</v>
      </c>
      <c r="N14" s="25">
        <f>_xlfn.XLOOKUP($B14, 'Nationaal op alfabet'!$B$2:$B$343,'Nationaal op alfabet'!O$2:O$343)</f>
        <v>0.25</v>
      </c>
      <c r="O14" s="25">
        <f>_xlfn.XLOOKUP($B14, 'Nationaal op alfabet'!$B$2:$B$343,'Nationaal op alfabet'!P$2:P$343)</f>
        <v>0.25</v>
      </c>
      <c r="P14" s="25">
        <f>_xlfn.XLOOKUP($B14, 'Nationaal op alfabet'!$B$2:$B$343,'Nationaal op alfabet'!Q$2:Q$343)</f>
        <v>6.25E-2</v>
      </c>
      <c r="Q14" s="25">
        <f>_xlfn.XLOOKUP($B14, 'Nationaal op alfabet'!$B$2:$B$343,'Nationaal op alfabet'!R$2:R$343)</f>
        <v>1</v>
      </c>
      <c r="R14" s="25">
        <f>_xlfn.XLOOKUP($B14, 'Nationaal op alfabet'!$B$2:$B$343,'Nationaal op alfabet'!S$2:S$343)</f>
        <v>0</v>
      </c>
      <c r="S14" s="25">
        <f>_xlfn.XLOOKUP($B14, 'Nationaal op alfabet'!$B$2:$B$343,'Nationaal op alfabet'!T$2:T$343)</f>
        <v>0</v>
      </c>
      <c r="U14" s="8"/>
    </row>
    <row r="15" spans="1:21">
      <c r="A15" t="s">
        <v>66</v>
      </c>
      <c r="B15" t="s">
        <v>83</v>
      </c>
      <c r="C15" s="7">
        <f>_xlfn.XLOOKUP($B15, 'Nationaal op alfabet'!$B$2:$B$343,'Nationaal op alfabet'!G$2:G$343)</f>
        <v>2.0803921568627457</v>
      </c>
      <c r="D15" s="8">
        <f>_xlfn.XLOOKUP($B15, 'Nationaal op alfabet'!$B$2:$B$343,'Nationaal op alfabet'!E$2:E$343)</f>
        <v>267</v>
      </c>
      <c r="E15" s="8">
        <f>_xlfn.XLOOKUP($B15, 'Per provincie'!C$2:C$343, 'Per provincie'!F$2:F$343)</f>
        <v>31</v>
      </c>
      <c r="F15" s="8">
        <f>_xlfn.XLOOKUP($B15, 'Per provincie'!C$2:C$343, 'Per provincie'!D$2:D$343)</f>
        <v>0</v>
      </c>
      <c r="G15" s="7">
        <f>_xlfn.XLOOKUP($B15, 'Nationaal op alfabet'!$B$2:$B$343,'Nationaal op alfabet'!H$2:H$343)</f>
        <v>0.91176470588235292</v>
      </c>
      <c r="H15" s="7">
        <f>_xlfn.XLOOKUP($B15, 'Nationaal op alfabet'!$B$2:$B$343,'Nationaal op alfabet'!I$2:I$343)</f>
        <v>4.3235294117647065</v>
      </c>
      <c r="I15" s="7">
        <f>_xlfn.XLOOKUP($B15, 'Nationaal op alfabet'!$B$2:$B$343,'Nationaal op alfabet'!J$2:J$343)</f>
        <v>2.3333333333333335</v>
      </c>
      <c r="J15" s="7">
        <f>_xlfn.XLOOKUP($B15, 'Nationaal op alfabet'!$B$2:$B$343,'Nationaal op alfabet'!K$2:K$343)</f>
        <v>0.5</v>
      </c>
      <c r="K15" s="17">
        <f>_xlfn.XLOOKUP($B15, 'Nationaal op alfabet'!$B$2:$B$343,'Nationaal op alfabet'!L$2:L$343)</f>
        <v>4</v>
      </c>
      <c r="M15" s="25">
        <f>_xlfn.XLOOKUP($B15, 'Nationaal op alfabet'!$B$2:$B$343,'Nationaal op alfabet'!N$2:N$343)</f>
        <v>0</v>
      </c>
      <c r="N15" s="25">
        <f>_xlfn.XLOOKUP($B15, 'Nationaal op alfabet'!$B$2:$B$343,'Nationaal op alfabet'!O$2:O$343)</f>
        <v>0.25</v>
      </c>
      <c r="O15" s="25">
        <f>_xlfn.XLOOKUP($B15, 'Nationaal op alfabet'!$B$2:$B$343,'Nationaal op alfabet'!P$2:P$343)</f>
        <v>0.25</v>
      </c>
      <c r="P15" s="25">
        <f>_xlfn.XLOOKUP($B15, 'Nationaal op alfabet'!$B$2:$B$343,'Nationaal op alfabet'!Q$2:Q$343)</f>
        <v>0</v>
      </c>
      <c r="Q15" s="25">
        <f>_xlfn.XLOOKUP($B15, 'Nationaal op alfabet'!$B$2:$B$343,'Nationaal op alfabet'!R$2:R$343)</f>
        <v>1</v>
      </c>
      <c r="R15" s="25">
        <f>_xlfn.XLOOKUP($B15, 'Nationaal op alfabet'!$B$2:$B$343,'Nationaal op alfabet'!S$2:S$343)</f>
        <v>0</v>
      </c>
      <c r="S15" s="25">
        <f>_xlfn.XLOOKUP($B15, 'Nationaal op alfabet'!$B$2:$B$343,'Nationaal op alfabet'!T$2:T$343)</f>
        <v>0</v>
      </c>
      <c r="U15" s="8"/>
    </row>
    <row r="16" spans="1:21">
      <c r="A16" t="s">
        <v>66</v>
      </c>
      <c r="B16" t="s">
        <v>293</v>
      </c>
      <c r="C16" s="7">
        <f>_xlfn.XLOOKUP($B16, 'Nationaal op alfabet'!$B$2:$B$343,'Nationaal op alfabet'!G$2:G$343)</f>
        <v>1.8679738562091506</v>
      </c>
      <c r="D16" s="8">
        <f>_xlfn.XLOOKUP($B16, 'Nationaal op alfabet'!$B$2:$B$343,'Nationaal op alfabet'!E$2:E$343)</f>
        <v>289</v>
      </c>
      <c r="E16" s="8">
        <f>_xlfn.XLOOKUP($B16, 'Per provincie'!C$2:C$343, 'Per provincie'!F$2:F$343)</f>
        <v>36</v>
      </c>
      <c r="F16" s="8">
        <f>_xlfn.XLOOKUP($B16, 'Per provincie'!C$2:C$343, 'Per provincie'!D$2:D$343)</f>
        <v>0</v>
      </c>
      <c r="G16" s="7">
        <f>_xlfn.XLOOKUP($B16, 'Nationaal op alfabet'!$B$2:$B$343,'Nationaal op alfabet'!H$2:H$343)</f>
        <v>1.1176470588235294</v>
      </c>
      <c r="H16" s="7">
        <f>_xlfn.XLOOKUP($B16, 'Nationaal op alfabet'!$B$2:$B$343,'Nationaal op alfabet'!I$2:I$343)</f>
        <v>1</v>
      </c>
      <c r="I16" s="7">
        <f>_xlfn.XLOOKUP($B16, 'Nationaal op alfabet'!$B$2:$B$343,'Nationaal op alfabet'!J$2:J$343)</f>
        <v>2.1111111111111112</v>
      </c>
      <c r="J16" s="7">
        <f>_xlfn.XLOOKUP($B16, 'Nationaal op alfabet'!$B$2:$B$343,'Nationaal op alfabet'!K$2:K$343)</f>
        <v>3</v>
      </c>
      <c r="K16" s="17">
        <f>_xlfn.XLOOKUP($B16, 'Nationaal op alfabet'!$B$2:$B$343,'Nationaal op alfabet'!L$2:L$343)</f>
        <v>18</v>
      </c>
      <c r="M16" s="25">
        <f>_xlfn.XLOOKUP($B16, 'Nationaal op alfabet'!$B$2:$B$343,'Nationaal op alfabet'!N$2:N$343)</f>
        <v>0.1111111111111111</v>
      </c>
      <c r="N16" s="25">
        <f>_xlfn.XLOOKUP($B16, 'Nationaal op alfabet'!$B$2:$B$343,'Nationaal op alfabet'!O$2:O$343)</f>
        <v>0.16666666666666666</v>
      </c>
      <c r="O16" s="25">
        <f>_xlfn.XLOOKUP($B16, 'Nationaal op alfabet'!$B$2:$B$343,'Nationaal op alfabet'!P$2:P$343)</f>
        <v>0</v>
      </c>
      <c r="P16" s="25">
        <f>_xlfn.XLOOKUP($B16, 'Nationaal op alfabet'!$B$2:$B$343,'Nationaal op alfabet'!Q$2:Q$343)</f>
        <v>5.5555555555555552E-2</v>
      </c>
      <c r="Q16" s="25">
        <f>_xlfn.XLOOKUP($B16, 'Nationaal op alfabet'!$B$2:$B$343,'Nationaal op alfabet'!R$2:R$343)</f>
        <v>1</v>
      </c>
      <c r="R16" s="25">
        <f>_xlfn.XLOOKUP($B16, 'Nationaal op alfabet'!$B$2:$B$343,'Nationaal op alfabet'!S$2:S$343)</f>
        <v>0</v>
      </c>
      <c r="S16" s="25">
        <f>_xlfn.XLOOKUP($B16, 'Nationaal op alfabet'!$B$2:$B$343,'Nationaal op alfabet'!T$2:T$343)</f>
        <v>5.5555555555555552E-2</v>
      </c>
      <c r="U16" s="8"/>
    </row>
    <row r="17" spans="1:21">
      <c r="A17" t="s">
        <v>72</v>
      </c>
      <c r="B17" t="s">
        <v>402</v>
      </c>
      <c r="C17" s="7">
        <f>_xlfn.XLOOKUP($B17, 'Nationaal op alfabet'!$B$2:$B$343,'Nationaal op alfabet'!G$2:G$343)</f>
        <v>1.8313725490196078</v>
      </c>
      <c r="D17" s="8">
        <f>_xlfn.XLOOKUP($B17, 'Nationaal op alfabet'!$B$2:$B$343,'Nationaal op alfabet'!E$2:E$343)</f>
        <v>293</v>
      </c>
      <c r="E17" s="8">
        <f>_xlfn.XLOOKUP($B17, 'Per provincie'!C$2:C$343, 'Per provincie'!F$2:F$343)</f>
        <v>41</v>
      </c>
      <c r="F17" s="8">
        <f>_xlfn.XLOOKUP($B17, 'Per provincie'!C$2:C$343, 'Per provincie'!D$2:D$343)</f>
        <v>0</v>
      </c>
      <c r="G17" s="7">
        <f>_xlfn.XLOOKUP($B17, 'Nationaal op alfabet'!$B$2:$B$343,'Nationaal op alfabet'!H$2:H$343)</f>
        <v>1.9705882352941175</v>
      </c>
      <c r="H17" s="7">
        <f>_xlfn.XLOOKUP($B17, 'Nationaal op alfabet'!$B$2:$B$343,'Nationaal op alfabet'!I$2:I$343)</f>
        <v>1.8529411764705883</v>
      </c>
      <c r="I17" s="7">
        <f>_xlfn.XLOOKUP($B17, 'Nationaal op alfabet'!$B$2:$B$343,'Nationaal op alfabet'!J$2:J$343)</f>
        <v>2.6666666666666665</v>
      </c>
      <c r="J17" s="7">
        <f>_xlfn.XLOOKUP($B17, 'Nationaal op alfabet'!$B$2:$B$343,'Nationaal op alfabet'!K$2:K$343)</f>
        <v>0</v>
      </c>
      <c r="K17" s="17">
        <f>_xlfn.XLOOKUP($B17, 'Nationaal op alfabet'!$B$2:$B$343,'Nationaal op alfabet'!L$2:L$343)</f>
        <v>8</v>
      </c>
      <c r="M17" s="25">
        <f>_xlfn.XLOOKUP($B17, 'Nationaal op alfabet'!$B$2:$B$343,'Nationaal op alfabet'!N$2:N$343)</f>
        <v>0.125</v>
      </c>
      <c r="N17" s="25">
        <f>_xlfn.XLOOKUP($B17, 'Nationaal op alfabet'!$B$2:$B$343,'Nationaal op alfabet'!O$2:O$343)</f>
        <v>0.25</v>
      </c>
      <c r="O17" s="25">
        <f>_xlfn.XLOOKUP($B17, 'Nationaal op alfabet'!$B$2:$B$343,'Nationaal op alfabet'!P$2:P$343)</f>
        <v>0.125</v>
      </c>
      <c r="P17" s="25">
        <f>_xlfn.XLOOKUP($B17, 'Nationaal op alfabet'!$B$2:$B$343,'Nationaal op alfabet'!Q$2:Q$343)</f>
        <v>0</v>
      </c>
      <c r="Q17" s="25">
        <f>_xlfn.XLOOKUP($B17, 'Nationaal op alfabet'!$B$2:$B$343,'Nationaal op alfabet'!R$2:R$343)</f>
        <v>1</v>
      </c>
      <c r="R17" s="25">
        <f>_xlfn.XLOOKUP($B17, 'Nationaal op alfabet'!$B$2:$B$343,'Nationaal op alfabet'!S$2:S$343)</f>
        <v>0</v>
      </c>
      <c r="S17" s="25">
        <f>_xlfn.XLOOKUP($B17, 'Nationaal op alfabet'!$B$2:$B$343,'Nationaal op alfabet'!T$2:T$343)</f>
        <v>0</v>
      </c>
      <c r="U17" s="8"/>
    </row>
    <row r="18" spans="1:21">
      <c r="A18" t="s">
        <v>66</v>
      </c>
      <c r="B18" t="s">
        <v>179</v>
      </c>
      <c r="C18" s="7">
        <f>_xlfn.XLOOKUP($B18, 'Nationaal op alfabet'!$B$2:$B$343,'Nationaal op alfabet'!G$2:G$343)</f>
        <v>1.6954248366013074</v>
      </c>
      <c r="D18" s="8">
        <f>_xlfn.XLOOKUP($B18, 'Nationaal op alfabet'!$B$2:$B$343,'Nationaal op alfabet'!E$2:E$343)</f>
        <v>301</v>
      </c>
      <c r="E18" s="8">
        <f>_xlfn.XLOOKUP($B18, 'Per provincie'!C$2:C$343, 'Per provincie'!F$2:F$343)</f>
        <v>39</v>
      </c>
      <c r="F18" s="8">
        <f>_xlfn.XLOOKUP($B18, 'Per provincie'!C$2:C$343, 'Per provincie'!D$2:D$343)</f>
        <v>0</v>
      </c>
      <c r="G18" s="7">
        <f>_xlfn.XLOOKUP($B18, 'Nationaal op alfabet'!$B$2:$B$343,'Nationaal op alfabet'!H$2:H$343)</f>
        <v>2.0882352941176472</v>
      </c>
      <c r="H18" s="7">
        <f>_xlfn.XLOOKUP($B18, 'Nationaal op alfabet'!$B$2:$B$343,'Nationaal op alfabet'!I$2:I$343)</f>
        <v>1.5</v>
      </c>
      <c r="I18" s="7">
        <f>_xlfn.XLOOKUP($B18, 'Nationaal op alfabet'!$B$2:$B$343,'Nationaal op alfabet'!J$2:J$343)</f>
        <v>2.4444444444444442</v>
      </c>
      <c r="J18" s="7">
        <f>_xlfn.XLOOKUP($B18, 'Nationaal op alfabet'!$B$2:$B$343,'Nationaal op alfabet'!K$2:K$343)</f>
        <v>0</v>
      </c>
      <c r="K18" s="17">
        <f>_xlfn.XLOOKUP($B18, 'Nationaal op alfabet'!$B$2:$B$343,'Nationaal op alfabet'!L$2:L$343)</f>
        <v>6</v>
      </c>
      <c r="M18" s="25">
        <f>_xlfn.XLOOKUP($B18, 'Nationaal op alfabet'!$B$2:$B$343,'Nationaal op alfabet'!N$2:N$343)</f>
        <v>0</v>
      </c>
      <c r="N18" s="25">
        <f>_xlfn.XLOOKUP($B18, 'Nationaal op alfabet'!$B$2:$B$343,'Nationaal op alfabet'!O$2:O$343)</f>
        <v>0.33333333333333331</v>
      </c>
      <c r="O18" s="25">
        <f>_xlfn.XLOOKUP($B18, 'Nationaal op alfabet'!$B$2:$B$343,'Nationaal op alfabet'!P$2:P$343)</f>
        <v>0.16666666666666666</v>
      </c>
      <c r="P18" s="25">
        <f>_xlfn.XLOOKUP($B18, 'Nationaal op alfabet'!$B$2:$B$343,'Nationaal op alfabet'!Q$2:Q$343)</f>
        <v>0</v>
      </c>
      <c r="Q18" s="25">
        <f>_xlfn.XLOOKUP($B18, 'Nationaal op alfabet'!$B$2:$B$343,'Nationaal op alfabet'!R$2:R$343)</f>
        <v>0.83333333333333337</v>
      </c>
      <c r="R18" s="25">
        <f>_xlfn.XLOOKUP($B18, 'Nationaal op alfabet'!$B$2:$B$343,'Nationaal op alfabet'!S$2:S$343)</f>
        <v>0.16666666666666666</v>
      </c>
      <c r="S18" s="25">
        <f>_xlfn.XLOOKUP($B18, 'Nationaal op alfabet'!$B$2:$B$343,'Nationaal op alfabet'!T$2:T$343)</f>
        <v>0</v>
      </c>
      <c r="U18" s="8"/>
    </row>
    <row r="19" spans="1:21">
      <c r="A19" t="s">
        <v>66</v>
      </c>
      <c r="B19" t="s">
        <v>176</v>
      </c>
      <c r="C19" s="7">
        <f>_xlfn.XLOOKUP($B19, 'Nationaal op alfabet'!$B$2:$B$343,'Nationaal op alfabet'!G$2:G$343)</f>
        <v>1.1372549019607843</v>
      </c>
      <c r="D19" s="8">
        <f>_xlfn.XLOOKUP($B19, 'Nationaal op alfabet'!$B$2:$B$343,'Nationaal op alfabet'!E$2:E$343)</f>
        <v>322</v>
      </c>
      <c r="E19" s="8">
        <f>_xlfn.XLOOKUP($B19, 'Per provincie'!C$2:C$343, 'Per provincie'!F$2:F$343)</f>
        <v>46</v>
      </c>
      <c r="F19" s="8">
        <f>_xlfn.XLOOKUP($B19, 'Per provincie'!C$2:C$343, 'Per provincie'!D$2:D$343)</f>
        <v>0</v>
      </c>
      <c r="G19" s="7">
        <f>_xlfn.XLOOKUP($B19, 'Nationaal op alfabet'!$B$2:$B$343,'Nationaal op alfabet'!H$2:H$343)</f>
        <v>8.8235294117647051E-2</v>
      </c>
      <c r="H19" s="7">
        <f>_xlfn.XLOOKUP($B19, 'Nationaal op alfabet'!$B$2:$B$343,'Nationaal op alfabet'!I$2:I$343)</f>
        <v>0.26470588235294118</v>
      </c>
      <c r="I19" s="7">
        <f>_xlfn.XLOOKUP($B19, 'Nationaal op alfabet'!$B$2:$B$343,'Nationaal op alfabet'!J$2:J$343)</f>
        <v>2.6666666666666665</v>
      </c>
      <c r="J19" s="7">
        <f>_xlfn.XLOOKUP($B19, 'Nationaal op alfabet'!$B$2:$B$343,'Nationaal op alfabet'!K$2:K$343)</f>
        <v>0</v>
      </c>
      <c r="K19" s="17">
        <f>_xlfn.XLOOKUP($B19, 'Nationaal op alfabet'!$B$2:$B$343,'Nationaal op alfabet'!L$2:L$343)</f>
        <v>3</v>
      </c>
      <c r="M19" s="25">
        <f>_xlfn.XLOOKUP($B19, 'Nationaal op alfabet'!$B$2:$B$343,'Nationaal op alfabet'!N$2:N$343)</f>
        <v>0</v>
      </c>
      <c r="N19" s="25">
        <f>_xlfn.XLOOKUP($B19, 'Nationaal op alfabet'!$B$2:$B$343,'Nationaal op alfabet'!O$2:O$343)</f>
        <v>0.33333333333333331</v>
      </c>
      <c r="O19" s="25">
        <f>_xlfn.XLOOKUP($B19, 'Nationaal op alfabet'!$B$2:$B$343,'Nationaal op alfabet'!P$2:P$343)</f>
        <v>0</v>
      </c>
      <c r="P19" s="25">
        <f>_xlfn.XLOOKUP($B19, 'Nationaal op alfabet'!$B$2:$B$343,'Nationaal op alfabet'!Q$2:Q$343)</f>
        <v>0.33333333333333331</v>
      </c>
      <c r="Q19" s="25">
        <f>_xlfn.XLOOKUP($B19, 'Nationaal op alfabet'!$B$2:$B$343,'Nationaal op alfabet'!R$2:R$343)</f>
        <v>1</v>
      </c>
      <c r="R19" s="25">
        <f>_xlfn.XLOOKUP($B19, 'Nationaal op alfabet'!$B$2:$B$343,'Nationaal op alfabet'!S$2:S$343)</f>
        <v>0</v>
      </c>
      <c r="S19" s="25">
        <f>_xlfn.XLOOKUP($B19, 'Nationaal op alfabet'!$B$2:$B$343,'Nationaal op alfabet'!T$2:T$343)</f>
        <v>0</v>
      </c>
      <c r="U19" s="8"/>
    </row>
    <row r="20" spans="1:21">
      <c r="A20" t="s">
        <v>66</v>
      </c>
      <c r="B20" t="s">
        <v>116</v>
      </c>
      <c r="C20" s="7">
        <f>_xlfn.XLOOKUP($B20, 'Nationaal op alfabet'!$B$2:$B$343,'Nationaal op alfabet'!G$2:G$343)</f>
        <v>1.1196078431372549</v>
      </c>
      <c r="D20" s="8">
        <f>_xlfn.XLOOKUP($B20, 'Nationaal op alfabet'!$B$2:$B$343,'Nationaal op alfabet'!E$2:E$343)</f>
        <v>323</v>
      </c>
      <c r="E20" s="8">
        <f>_xlfn.XLOOKUP($B20, 'Per provincie'!C$2:C$343, 'Per provincie'!F$2:F$343)</f>
        <v>47</v>
      </c>
      <c r="F20" s="8">
        <f>_xlfn.XLOOKUP($B20, 'Per provincie'!C$2:C$343, 'Per provincie'!D$2:D$343)</f>
        <v>0</v>
      </c>
      <c r="G20" s="7">
        <f>_xlfn.XLOOKUP($B20, 'Nationaal op alfabet'!$B$2:$B$343,'Nationaal op alfabet'!H$2:H$343)</f>
        <v>1.4705882352941178</v>
      </c>
      <c r="H20" s="7">
        <f>_xlfn.XLOOKUP($B20, 'Nationaal op alfabet'!$B$2:$B$343,'Nationaal op alfabet'!I$2:I$343)</f>
        <v>0.79411764705882348</v>
      </c>
      <c r="I20" s="7">
        <f>_xlfn.XLOOKUP($B20, 'Nationaal op alfabet'!$B$2:$B$343,'Nationaal op alfabet'!J$2:J$343)</f>
        <v>1.6666666666666667</v>
      </c>
      <c r="J20" s="7">
        <f>_xlfn.XLOOKUP($B20, 'Nationaal op alfabet'!$B$2:$B$343,'Nationaal op alfabet'!K$2:K$343)</f>
        <v>0</v>
      </c>
      <c r="K20" s="17">
        <f>_xlfn.XLOOKUP($B20, 'Nationaal op alfabet'!$B$2:$B$343,'Nationaal op alfabet'!L$2:L$343)</f>
        <v>2</v>
      </c>
      <c r="M20" s="25">
        <f>_xlfn.XLOOKUP($B20, 'Nationaal op alfabet'!$B$2:$B$343,'Nationaal op alfabet'!N$2:N$343)</f>
        <v>0</v>
      </c>
      <c r="N20" s="25">
        <f>_xlfn.XLOOKUP($B20, 'Nationaal op alfabet'!$B$2:$B$343,'Nationaal op alfabet'!O$2:O$343)</f>
        <v>0</v>
      </c>
      <c r="O20" s="25">
        <f>_xlfn.XLOOKUP($B20, 'Nationaal op alfabet'!$B$2:$B$343,'Nationaal op alfabet'!P$2:P$343)</f>
        <v>0</v>
      </c>
      <c r="P20" s="25">
        <f>_xlfn.XLOOKUP($B20, 'Nationaal op alfabet'!$B$2:$B$343,'Nationaal op alfabet'!Q$2:Q$343)</f>
        <v>0.5</v>
      </c>
      <c r="Q20" s="25">
        <f>_xlfn.XLOOKUP($B20, 'Nationaal op alfabet'!$B$2:$B$343,'Nationaal op alfabet'!R$2:R$343)</f>
        <v>1</v>
      </c>
      <c r="R20" s="25">
        <f>_xlfn.XLOOKUP($B20, 'Nationaal op alfabet'!$B$2:$B$343,'Nationaal op alfabet'!S$2:S$343)</f>
        <v>0</v>
      </c>
      <c r="S20" s="25">
        <f>_xlfn.XLOOKUP($B20, 'Nationaal op alfabet'!$B$2:$B$343,'Nationaal op alfabet'!T$2:T$343)</f>
        <v>0</v>
      </c>
      <c r="U20" s="8"/>
    </row>
    <row r="21" spans="1:21">
      <c r="A21" t="s">
        <v>66</v>
      </c>
      <c r="B21" t="s">
        <v>244</v>
      </c>
      <c r="C21" s="7">
        <f>_xlfn.XLOOKUP($B21, 'Nationaal op alfabet'!$B$2:$B$343,'Nationaal op alfabet'!G$2:G$343)</f>
        <v>1.1184873949579832</v>
      </c>
      <c r="D21" s="8">
        <f>_xlfn.XLOOKUP($B21, 'Nationaal op alfabet'!$B$2:$B$343,'Nationaal op alfabet'!E$2:E$343)</f>
        <v>324</v>
      </c>
      <c r="E21" s="8">
        <f>_xlfn.XLOOKUP($B21, 'Per provincie'!C$2:C$343, 'Per provincie'!F$2:F$343)</f>
        <v>48</v>
      </c>
      <c r="F21" s="8">
        <f>_xlfn.XLOOKUP($B21, 'Per provincie'!C$2:C$343, 'Per provincie'!D$2:D$343)</f>
        <v>0</v>
      </c>
      <c r="G21" s="7">
        <f>_xlfn.XLOOKUP($B21, 'Nationaal op alfabet'!$B$2:$B$343,'Nationaal op alfabet'!H$2:H$343)</f>
        <v>1.0294117647058822</v>
      </c>
      <c r="H21" s="7">
        <f>_xlfn.XLOOKUP($B21, 'Nationaal op alfabet'!$B$2:$B$343,'Nationaal op alfabet'!I$2:I$343)</f>
        <v>1.7058823529411766</v>
      </c>
      <c r="I21" s="7">
        <f>_xlfn.XLOOKUP($B21, 'Nationaal op alfabet'!$B$2:$B$343,'Nationaal op alfabet'!J$2:J$343)</f>
        <v>1.4285714285714286</v>
      </c>
      <c r="J21" s="7">
        <f>_xlfn.XLOOKUP($B21, 'Nationaal op alfabet'!$B$2:$B$343,'Nationaal op alfabet'!K$2:K$343)</f>
        <v>0</v>
      </c>
      <c r="K21" s="17">
        <f>_xlfn.XLOOKUP($B21, 'Nationaal op alfabet'!$B$2:$B$343,'Nationaal op alfabet'!L$2:L$343)</f>
        <v>7</v>
      </c>
      <c r="M21" s="25">
        <f>_xlfn.XLOOKUP($B21, 'Nationaal op alfabet'!$B$2:$B$343,'Nationaal op alfabet'!N$2:N$343)</f>
        <v>0</v>
      </c>
      <c r="N21" s="25">
        <f>_xlfn.XLOOKUP($B21, 'Nationaal op alfabet'!$B$2:$B$343,'Nationaal op alfabet'!O$2:O$343)</f>
        <v>0</v>
      </c>
      <c r="O21" s="25">
        <f>_xlfn.XLOOKUP($B21, 'Nationaal op alfabet'!$B$2:$B$343,'Nationaal op alfabet'!P$2:P$343)</f>
        <v>0.14285714285714285</v>
      </c>
      <c r="P21" s="25">
        <f>_xlfn.XLOOKUP($B21, 'Nationaal op alfabet'!$B$2:$B$343,'Nationaal op alfabet'!Q$2:Q$343)</f>
        <v>0</v>
      </c>
      <c r="Q21" s="25">
        <f>_xlfn.XLOOKUP($B21, 'Nationaal op alfabet'!$B$2:$B$343,'Nationaal op alfabet'!R$2:R$343)</f>
        <v>1</v>
      </c>
      <c r="R21" s="25">
        <f>_xlfn.XLOOKUP($B21, 'Nationaal op alfabet'!$B$2:$B$343,'Nationaal op alfabet'!S$2:S$343)</f>
        <v>0</v>
      </c>
      <c r="S21" s="25">
        <f>_xlfn.XLOOKUP($B21, 'Nationaal op alfabet'!$B$2:$B$343,'Nationaal op alfabet'!T$2:T$343)</f>
        <v>0</v>
      </c>
      <c r="U21" s="8"/>
    </row>
    <row r="22" spans="1:21">
      <c r="A22" t="s">
        <v>66</v>
      </c>
      <c r="B22" t="s">
        <v>206</v>
      </c>
      <c r="C22" s="7">
        <f>_xlfn.XLOOKUP($B22, 'Nationaal op alfabet'!$B$2:$B$343,'Nationaal op alfabet'!G$2:G$343)</f>
        <v>1.0627450980392157</v>
      </c>
      <c r="D22" s="8">
        <f>_xlfn.XLOOKUP($B22, 'Nationaal op alfabet'!$B$2:$B$343,'Nationaal op alfabet'!E$2:E$343)</f>
        <v>329</v>
      </c>
      <c r="E22" s="8">
        <f>_xlfn.XLOOKUP($B22, 'Per provincie'!C$2:C$343, 'Per provincie'!F$2:F$343)</f>
        <v>51</v>
      </c>
      <c r="F22" s="8">
        <f>_xlfn.XLOOKUP($B22, 'Per provincie'!C$2:C$343, 'Per provincie'!D$2:D$343)</f>
        <v>0</v>
      </c>
      <c r="G22" s="7">
        <f>_xlfn.XLOOKUP($B22, 'Nationaal op alfabet'!$B$2:$B$343,'Nationaal op alfabet'!H$2:H$343)</f>
        <v>1.3235294117647058</v>
      </c>
      <c r="H22" s="7">
        <f>_xlfn.XLOOKUP($B22, 'Nationaal op alfabet'!$B$2:$B$343,'Nationaal op alfabet'!I$2:I$343)</f>
        <v>0.82352941176470584</v>
      </c>
      <c r="I22" s="7">
        <f>_xlfn.XLOOKUP($B22, 'Nationaal op alfabet'!$B$2:$B$343,'Nationaal op alfabet'!J$2:J$343)</f>
        <v>1.5833333333333333</v>
      </c>
      <c r="J22" s="7">
        <f>_xlfn.XLOOKUP($B22, 'Nationaal op alfabet'!$B$2:$B$343,'Nationaal op alfabet'!K$2:K$343)</f>
        <v>0</v>
      </c>
      <c r="K22" s="17">
        <f>_xlfn.XLOOKUP($B22, 'Nationaal op alfabet'!$B$2:$B$343,'Nationaal op alfabet'!L$2:L$343)</f>
        <v>8</v>
      </c>
      <c r="M22" s="25">
        <f>_xlfn.XLOOKUP($B22, 'Nationaal op alfabet'!$B$2:$B$343,'Nationaal op alfabet'!N$2:N$343)</f>
        <v>0.125</v>
      </c>
      <c r="N22" s="25">
        <f>_xlfn.XLOOKUP($B22, 'Nationaal op alfabet'!$B$2:$B$343,'Nationaal op alfabet'!O$2:O$343)</f>
        <v>0</v>
      </c>
      <c r="O22" s="25">
        <f>_xlfn.XLOOKUP($B22, 'Nationaal op alfabet'!$B$2:$B$343,'Nationaal op alfabet'!P$2:P$343)</f>
        <v>0</v>
      </c>
      <c r="P22" s="25">
        <f>_xlfn.XLOOKUP($B22, 'Nationaal op alfabet'!$B$2:$B$343,'Nationaal op alfabet'!Q$2:Q$343)</f>
        <v>0</v>
      </c>
      <c r="Q22" s="25">
        <f>_xlfn.XLOOKUP($B22, 'Nationaal op alfabet'!$B$2:$B$343,'Nationaal op alfabet'!R$2:R$343)</f>
        <v>0.875</v>
      </c>
      <c r="R22" s="25">
        <f>_xlfn.XLOOKUP($B22, 'Nationaal op alfabet'!$B$2:$B$343,'Nationaal op alfabet'!S$2:S$343)</f>
        <v>0</v>
      </c>
      <c r="S22" s="25">
        <f>_xlfn.XLOOKUP($B22, 'Nationaal op alfabet'!$B$2:$B$343,'Nationaal op alfabet'!T$2:T$343)</f>
        <v>0</v>
      </c>
      <c r="U22" s="8"/>
    </row>
    <row r="23" spans="1:21">
      <c r="A23" t="s">
        <v>72</v>
      </c>
      <c r="B23" t="s">
        <v>247</v>
      </c>
      <c r="C23" s="7">
        <f>_xlfn.XLOOKUP($B23, 'Nationaal op alfabet'!$B$2:$B$343,'Nationaal op alfabet'!G$2:G$343)</f>
        <v>0.92941176470588249</v>
      </c>
      <c r="D23" s="8">
        <f>_xlfn.XLOOKUP($B23, 'Nationaal op alfabet'!$B$2:$B$343,'Nationaal op alfabet'!E$2:E$343)</f>
        <v>331</v>
      </c>
      <c r="E23" s="8">
        <f>_xlfn.XLOOKUP($B23, 'Per provincie'!C$2:C$343, 'Per provincie'!F$2:F$343)</f>
        <v>48</v>
      </c>
      <c r="F23" s="8">
        <f>_xlfn.XLOOKUP($B23, 'Per provincie'!C$2:C$343, 'Per provincie'!D$2:D$343)</f>
        <v>0</v>
      </c>
      <c r="G23" s="7">
        <f>_xlfn.XLOOKUP($B23, 'Nationaal op alfabet'!$B$2:$B$343,'Nationaal op alfabet'!H$2:H$343)</f>
        <v>1</v>
      </c>
      <c r="H23" s="7">
        <f>_xlfn.XLOOKUP($B23, 'Nationaal op alfabet'!$B$2:$B$343,'Nationaal op alfabet'!I$2:I$343)</f>
        <v>0.6470588235294118</v>
      </c>
      <c r="I23" s="7">
        <f>_xlfn.XLOOKUP($B23, 'Nationaal op alfabet'!$B$2:$B$343,'Nationaal op alfabet'!J$2:J$343)</f>
        <v>1.5</v>
      </c>
      <c r="J23" s="7">
        <f>_xlfn.XLOOKUP($B23, 'Nationaal op alfabet'!$B$2:$B$343,'Nationaal op alfabet'!K$2:K$343)</f>
        <v>0</v>
      </c>
      <c r="K23" s="17">
        <f>_xlfn.XLOOKUP($B23, 'Nationaal op alfabet'!$B$2:$B$343,'Nationaal op alfabet'!L$2:L$343)</f>
        <v>4</v>
      </c>
      <c r="M23" s="25">
        <f>_xlfn.XLOOKUP($B23, 'Nationaal op alfabet'!$B$2:$B$343,'Nationaal op alfabet'!N$2:N$343)</f>
        <v>0</v>
      </c>
      <c r="N23" s="25">
        <f>_xlfn.XLOOKUP($B23, 'Nationaal op alfabet'!$B$2:$B$343,'Nationaal op alfabet'!O$2:O$343)</f>
        <v>0</v>
      </c>
      <c r="O23" s="25">
        <f>_xlfn.XLOOKUP($B23, 'Nationaal op alfabet'!$B$2:$B$343,'Nationaal op alfabet'!P$2:P$343)</f>
        <v>0</v>
      </c>
      <c r="P23" s="25">
        <f>_xlfn.XLOOKUP($B23, 'Nationaal op alfabet'!$B$2:$B$343,'Nationaal op alfabet'!Q$2:Q$343)</f>
        <v>0.25</v>
      </c>
      <c r="Q23" s="25">
        <f>_xlfn.XLOOKUP($B23, 'Nationaal op alfabet'!$B$2:$B$343,'Nationaal op alfabet'!R$2:R$343)</f>
        <v>1</v>
      </c>
      <c r="R23" s="25">
        <f>_xlfn.XLOOKUP($B23, 'Nationaal op alfabet'!$B$2:$B$343,'Nationaal op alfabet'!S$2:S$343)</f>
        <v>0</v>
      </c>
      <c r="S23" s="25">
        <f>_xlfn.XLOOKUP($B23, 'Nationaal op alfabet'!$B$2:$B$343,'Nationaal op alfabet'!T$2:T$343)</f>
        <v>0</v>
      </c>
      <c r="U23" s="8"/>
    </row>
    <row r="24" spans="1:21">
      <c r="A24" t="s">
        <v>66</v>
      </c>
      <c r="B24" t="s">
        <v>280</v>
      </c>
      <c r="C24" s="7">
        <f>_xlfn.XLOOKUP($B24, 'Nationaal op alfabet'!$B$2:$B$343,'Nationaal op alfabet'!G$2:G$343)</f>
        <v>0.68039215686274512</v>
      </c>
      <c r="D24" s="8">
        <f>_xlfn.XLOOKUP($B24, 'Nationaal op alfabet'!$B$2:$B$343,'Nationaal op alfabet'!E$2:E$343)</f>
        <v>335</v>
      </c>
      <c r="E24" s="8">
        <f>_xlfn.XLOOKUP($B24, 'Per provincie'!C$2:C$343, 'Per provincie'!F$2:F$343)</f>
        <v>53</v>
      </c>
      <c r="F24" s="8">
        <f>_xlfn.XLOOKUP($B24, 'Per provincie'!C$2:C$343, 'Per provincie'!D$2:D$343)</f>
        <v>0</v>
      </c>
      <c r="G24" s="7">
        <f>_xlfn.XLOOKUP($B24, 'Nationaal op alfabet'!$B$2:$B$343,'Nationaal op alfabet'!H$2:H$343)</f>
        <v>0.11764705882352941</v>
      </c>
      <c r="H24" s="7">
        <f>_xlfn.XLOOKUP($B24, 'Nationaal op alfabet'!$B$2:$B$343,'Nationaal op alfabet'!I$2:I$343)</f>
        <v>0.61764705882352944</v>
      </c>
      <c r="I24" s="7">
        <f>_xlfn.XLOOKUP($B24, 'Nationaal op alfabet'!$B$2:$B$343,'Nationaal op alfabet'!J$2:J$343)</f>
        <v>1.3333333333333333</v>
      </c>
      <c r="J24" s="7">
        <f>_xlfn.XLOOKUP($B24, 'Nationaal op alfabet'!$B$2:$B$343,'Nationaal op alfabet'!K$2:K$343)</f>
        <v>0</v>
      </c>
      <c r="K24" s="17">
        <f>_xlfn.XLOOKUP($B24, 'Nationaal op alfabet'!$B$2:$B$343,'Nationaal op alfabet'!L$2:L$343)</f>
        <v>3</v>
      </c>
      <c r="M24" s="25">
        <f>_xlfn.XLOOKUP($B24, 'Nationaal op alfabet'!$B$2:$B$343,'Nationaal op alfabet'!N$2:N$343)</f>
        <v>0</v>
      </c>
      <c r="N24" s="25">
        <f>_xlfn.XLOOKUP($B24, 'Nationaal op alfabet'!$B$2:$B$343,'Nationaal op alfabet'!O$2:O$343)</f>
        <v>0</v>
      </c>
      <c r="O24" s="25">
        <f>_xlfn.XLOOKUP($B24, 'Nationaal op alfabet'!$B$2:$B$343,'Nationaal op alfabet'!P$2:P$343)</f>
        <v>0</v>
      </c>
      <c r="P24" s="25">
        <f>_xlfn.XLOOKUP($B24, 'Nationaal op alfabet'!$B$2:$B$343,'Nationaal op alfabet'!Q$2:Q$343)</f>
        <v>0</v>
      </c>
      <c r="Q24" s="25">
        <f>_xlfn.XLOOKUP($B24, 'Nationaal op alfabet'!$B$2:$B$343,'Nationaal op alfabet'!R$2:R$343)</f>
        <v>1</v>
      </c>
      <c r="R24" s="25">
        <f>_xlfn.XLOOKUP($B24, 'Nationaal op alfabet'!$B$2:$B$343,'Nationaal op alfabet'!S$2:S$343)</f>
        <v>0</v>
      </c>
      <c r="S24" s="25">
        <f>_xlfn.XLOOKUP($B24, 'Nationaal op alfabet'!$B$2:$B$343,'Nationaal op alfabet'!T$2:T$343)</f>
        <v>0</v>
      </c>
      <c r="U24" s="8"/>
    </row>
    <row r="25" spans="1:21">
      <c r="A25" t="s">
        <v>66</v>
      </c>
      <c r="B25" t="s">
        <v>326</v>
      </c>
      <c r="C25" s="7">
        <f>_xlfn.XLOOKUP($B25, 'Nationaal op alfabet'!$B$2:$B$343,'Nationaal op alfabet'!G$2:G$343)</f>
        <v>0.59803921568627449</v>
      </c>
      <c r="D25" s="8">
        <f>_xlfn.XLOOKUP($B25, 'Nationaal op alfabet'!$B$2:$B$343,'Nationaal op alfabet'!E$2:E$343)</f>
        <v>336</v>
      </c>
      <c r="E25" s="8">
        <f>_xlfn.XLOOKUP($B25, 'Per provincie'!C$2:C$343, 'Per provincie'!F$2:F$343)</f>
        <v>54</v>
      </c>
      <c r="F25" s="8">
        <f>_xlfn.XLOOKUP($B25, 'Per provincie'!C$2:C$343, 'Per provincie'!D$2:D$343)</f>
        <v>0</v>
      </c>
      <c r="G25" s="7">
        <f>_xlfn.XLOOKUP($B25, 'Nationaal op alfabet'!$B$2:$B$343,'Nationaal op alfabet'!H$2:H$343)</f>
        <v>0.20588235294117646</v>
      </c>
      <c r="H25" s="7">
        <f>_xlfn.XLOOKUP($B25, 'Nationaal op alfabet'!$B$2:$B$343,'Nationaal op alfabet'!I$2:I$343)</f>
        <v>0.11764705882352941</v>
      </c>
      <c r="I25" s="7">
        <f>_xlfn.XLOOKUP($B25, 'Nationaal op alfabet'!$B$2:$B$343,'Nationaal op alfabet'!J$2:J$343)</f>
        <v>1.3333333333333333</v>
      </c>
      <c r="J25" s="7">
        <f>_xlfn.XLOOKUP($B25, 'Nationaal op alfabet'!$B$2:$B$343,'Nationaal op alfabet'!K$2:K$343)</f>
        <v>0</v>
      </c>
      <c r="K25" s="17">
        <f>_xlfn.XLOOKUP($B25, 'Nationaal op alfabet'!$B$2:$B$343,'Nationaal op alfabet'!L$2:L$343)</f>
        <v>2</v>
      </c>
      <c r="M25" s="25">
        <f>_xlfn.XLOOKUP($B25, 'Nationaal op alfabet'!$B$2:$B$343,'Nationaal op alfabet'!N$2:N$343)</f>
        <v>0</v>
      </c>
      <c r="N25" s="25">
        <f>_xlfn.XLOOKUP($B25, 'Nationaal op alfabet'!$B$2:$B$343,'Nationaal op alfabet'!O$2:O$343)</f>
        <v>0</v>
      </c>
      <c r="O25" s="25">
        <f>_xlfn.XLOOKUP($B25, 'Nationaal op alfabet'!$B$2:$B$343,'Nationaal op alfabet'!P$2:P$343)</f>
        <v>0</v>
      </c>
      <c r="P25" s="25">
        <f>_xlfn.XLOOKUP($B25, 'Nationaal op alfabet'!$B$2:$B$343,'Nationaal op alfabet'!Q$2:Q$343)</f>
        <v>0</v>
      </c>
      <c r="Q25" s="25">
        <f>_xlfn.XLOOKUP($B25, 'Nationaal op alfabet'!$B$2:$B$343,'Nationaal op alfabet'!R$2:R$343)</f>
        <v>1</v>
      </c>
      <c r="R25" s="25">
        <f>_xlfn.XLOOKUP($B25, 'Nationaal op alfabet'!$B$2:$B$343,'Nationaal op alfabet'!S$2:S$343)</f>
        <v>0</v>
      </c>
      <c r="S25" s="25">
        <f>_xlfn.XLOOKUP($B25, 'Nationaal op alfabet'!$B$2:$B$343,'Nationaal op alfabet'!T$2:T$343)</f>
        <v>0</v>
      </c>
      <c r="U25" s="8"/>
    </row>
    <row r="26" spans="1:21">
      <c r="D26" s="7"/>
      <c r="K26" s="7"/>
      <c r="P26" s="8"/>
      <c r="S26" s="8"/>
    </row>
    <row r="27" spans="1:21">
      <c r="D27" s="7"/>
      <c r="K27" s="7"/>
      <c r="P27" s="8"/>
      <c r="S27" s="8"/>
    </row>
    <row r="28" spans="1:21">
      <c r="D28" s="7"/>
      <c r="K28" s="7"/>
      <c r="P28" s="8"/>
      <c r="S28" s="8"/>
    </row>
    <row r="29" spans="1:21">
      <c r="D29" s="7"/>
      <c r="K29" s="7"/>
      <c r="P29" s="8"/>
      <c r="S29" s="8"/>
    </row>
    <row r="30" spans="1:21">
      <c r="D30" s="7"/>
      <c r="K30" s="7"/>
      <c r="P30" s="8"/>
      <c r="S30" s="8"/>
    </row>
    <row r="31" spans="1:21">
      <c r="D31" s="7"/>
      <c r="K31" s="7"/>
      <c r="P31" s="8"/>
      <c r="S31" s="8"/>
    </row>
    <row r="32" spans="1:21">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U39">
    <sortCondition ref="D2:D39"/>
  </sortState>
  <phoneticPr fontId="4" type="noConversion"/>
  <pageMargins left="0.7" right="0.7" top="0.75" bottom="0.75" header="0.3" footer="0.3"/>
  <pageSetup paperSize="9" orientation="portrait" horizontalDpi="0"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315A0-191D-674C-B053-4F7B0A4BFDB9}">
  <dimension ref="A1:U39"/>
  <sheetViews>
    <sheetView workbookViewId="0">
      <pane ySplit="1" topLeftCell="A2" activePane="bottomLeft" state="frozen"/>
      <selection pane="bottomLeft" activeCell="A11" sqref="A11"/>
    </sheetView>
  </sheetViews>
  <sheetFormatPr defaultColWidth="11" defaultRowHeight="15.95"/>
  <cols>
    <col min="1" max="1" width="13.375" bestFit="1" customWidth="1"/>
    <col min="2" max="2" width="29.375" bestFit="1" customWidth="1"/>
    <col min="3" max="3" width="13.125" customWidth="1"/>
    <col min="4" max="4" width="10" bestFit="1" customWidth="1"/>
    <col min="5" max="5" width="12.125" customWidth="1"/>
    <col min="6" max="6" width="112.375" customWidth="1"/>
    <col min="7" max="7" width="11.625" customWidth="1"/>
    <col min="8" max="8" width="16.375" customWidth="1"/>
    <col min="9" max="9" width="11.375" bestFit="1" customWidth="1"/>
    <col min="10" max="10" width="12.5" customWidth="1"/>
    <col min="11" max="11" width="21.875" bestFit="1" customWidth="1"/>
    <col min="12" max="12" width="9.125" bestFit="1" customWidth="1"/>
    <col min="13" max="13" width="15.625" bestFit="1" customWidth="1"/>
    <col min="14" max="14" width="17.125" customWidth="1"/>
  </cols>
  <sheetData>
    <row r="1" spans="1:21"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21">
      <c r="A2" t="s">
        <v>66</v>
      </c>
      <c r="B2" t="s">
        <v>198</v>
      </c>
      <c r="C2" s="7">
        <f>_xlfn.XLOOKUP($B2, 'Nationaal op alfabet'!$B$2:$B$343,'Nationaal op alfabet'!G$2:G$343)</f>
        <v>4.4931839402427638</v>
      </c>
      <c r="D2" s="8">
        <f>_xlfn.XLOOKUP($B2, 'Nationaal op alfabet'!$B$2:$B$343,'Nationaal op alfabet'!E$2:E$343)</f>
        <v>51</v>
      </c>
      <c r="E2" s="8">
        <f>_xlfn.XLOOKUP($B2, 'Per provincie'!C$2:C$343, 'Per provincie'!F$2:F$343)</f>
        <v>5</v>
      </c>
      <c r="F2" s="8">
        <f>_xlfn.XLOOKUP($B2, 'Per provincie'!C$2:C$343, 'Per provincie'!D$2:D$343)</f>
        <v>0</v>
      </c>
      <c r="G2" s="7">
        <f>_xlfn.XLOOKUP($B2, 'Nationaal op alfabet'!$B$2:$B$343,'Nationaal op alfabet'!H$2:H$343)</f>
        <v>8.9705882352941178</v>
      </c>
      <c r="H2" s="7">
        <f>_xlfn.XLOOKUP($B2, 'Nationaal op alfabet'!$B$2:$B$343,'Nationaal op alfabet'!I$2:I$343)</f>
        <v>9.5588235294117645</v>
      </c>
      <c r="I2" s="7">
        <f>_xlfn.XLOOKUP($B2, 'Nationaal op alfabet'!$B$2:$B$343,'Nationaal op alfabet'!J$2:J$343)</f>
        <v>1.9682539682539684</v>
      </c>
      <c r="J2" s="7">
        <f>_xlfn.XLOOKUP($B2, 'Nationaal op alfabet'!$B$2:$B$343,'Nationaal op alfabet'!K$2:K$343)</f>
        <v>0</v>
      </c>
      <c r="K2" s="17">
        <f>_xlfn.XLOOKUP($B2, 'Nationaal op alfabet'!$B$2:$B$343,'Nationaal op alfabet'!L$2:L$343)</f>
        <v>21</v>
      </c>
      <c r="M2" s="25">
        <f>_xlfn.XLOOKUP($B2, 'Nationaal op alfabet'!$B$2:$B$343,'Nationaal op alfabet'!N$2:N$343)</f>
        <v>0</v>
      </c>
      <c r="N2" s="25">
        <f>_xlfn.XLOOKUP($B2, 'Nationaal op alfabet'!$B$2:$B$343,'Nationaal op alfabet'!O$2:O$343)</f>
        <v>0.23809523809523808</v>
      </c>
      <c r="O2" s="25">
        <f>_xlfn.XLOOKUP($B2, 'Nationaal op alfabet'!$B$2:$B$343,'Nationaal op alfabet'!P$2:P$343)</f>
        <v>4.7619047619047616E-2</v>
      </c>
      <c r="P2" s="25">
        <f>_xlfn.XLOOKUP($B2, 'Nationaal op alfabet'!$B$2:$B$343,'Nationaal op alfabet'!Q$2:Q$343)</f>
        <v>0</v>
      </c>
      <c r="Q2" s="25">
        <f>_xlfn.XLOOKUP($B2, 'Nationaal op alfabet'!$B$2:$B$343,'Nationaal op alfabet'!R$2:R$343)</f>
        <v>0.8571428571428571</v>
      </c>
      <c r="R2" s="25">
        <f>_xlfn.XLOOKUP($B2, 'Nationaal op alfabet'!$B$2:$B$343,'Nationaal op alfabet'!S$2:S$343)</f>
        <v>0</v>
      </c>
      <c r="S2" s="25">
        <f>_xlfn.XLOOKUP($B2, 'Nationaal op alfabet'!$B$2:$B$343,'Nationaal op alfabet'!T$2:T$343)</f>
        <v>0</v>
      </c>
      <c r="U2" s="8"/>
    </row>
    <row r="3" spans="1:21">
      <c r="A3" t="s">
        <v>66</v>
      </c>
      <c r="B3" t="s">
        <v>132</v>
      </c>
      <c r="C3" s="7">
        <f>_xlfn.XLOOKUP($B3, 'Nationaal op alfabet'!$B$2:$B$343,'Nationaal op alfabet'!G$2:G$343)</f>
        <v>4.2013071895424838</v>
      </c>
      <c r="D3" s="8">
        <f>_xlfn.XLOOKUP($B3, 'Nationaal op alfabet'!$B$2:$B$343,'Nationaal op alfabet'!E$2:E$343)</f>
        <v>73</v>
      </c>
      <c r="E3" s="8">
        <f>_xlfn.XLOOKUP($B3, 'Per provincie'!C$2:C$343, 'Per provincie'!F$2:F$343)</f>
        <v>6</v>
      </c>
      <c r="F3" s="8">
        <f>_xlfn.XLOOKUP($B3, 'Per provincie'!C$2:C$343, 'Per provincie'!D$2:D$343)</f>
        <v>0</v>
      </c>
      <c r="G3" s="7">
        <f>_xlfn.XLOOKUP($B3, 'Nationaal op alfabet'!$B$2:$B$343,'Nationaal op alfabet'!H$2:H$343)</f>
        <v>7.0882352941176476</v>
      </c>
      <c r="H3" s="7">
        <f>_xlfn.XLOOKUP($B3, 'Nationaal op alfabet'!$B$2:$B$343,'Nationaal op alfabet'!I$2:I$343)</f>
        <v>9.0294117647058822</v>
      </c>
      <c r="I3" s="7">
        <f>_xlfn.XLOOKUP($B3, 'Nationaal op alfabet'!$B$2:$B$343,'Nationaal op alfabet'!J$2:J$343)</f>
        <v>2.4444444444444442</v>
      </c>
      <c r="J3" s="7">
        <f>_xlfn.XLOOKUP($B3, 'Nationaal op alfabet'!$B$2:$B$343,'Nationaal op alfabet'!K$2:K$343)</f>
        <v>0</v>
      </c>
      <c r="K3" s="17">
        <f>_xlfn.XLOOKUP($B3, 'Nationaal op alfabet'!$B$2:$B$343,'Nationaal op alfabet'!L$2:L$343)</f>
        <v>18</v>
      </c>
      <c r="M3" s="25">
        <f>_xlfn.XLOOKUP($B3, 'Nationaal op alfabet'!$B$2:$B$343,'Nationaal op alfabet'!N$2:N$343)</f>
        <v>0</v>
      </c>
      <c r="N3" s="25">
        <f>_xlfn.XLOOKUP($B3, 'Nationaal op alfabet'!$B$2:$B$343,'Nationaal op alfabet'!O$2:O$343)</f>
        <v>0.33333333333333331</v>
      </c>
      <c r="O3" s="25">
        <f>_xlfn.XLOOKUP($B3, 'Nationaal op alfabet'!$B$2:$B$343,'Nationaal op alfabet'!P$2:P$343)</f>
        <v>0</v>
      </c>
      <c r="P3" s="25">
        <f>_xlfn.XLOOKUP($B3, 'Nationaal op alfabet'!$B$2:$B$343,'Nationaal op alfabet'!Q$2:Q$343)</f>
        <v>0.1111111111111111</v>
      </c>
      <c r="Q3" s="25">
        <f>_xlfn.XLOOKUP($B3, 'Nationaal op alfabet'!$B$2:$B$343,'Nationaal op alfabet'!R$2:R$343)</f>
        <v>0.94444444444444442</v>
      </c>
      <c r="R3" s="25">
        <f>_xlfn.XLOOKUP($B3, 'Nationaal op alfabet'!$B$2:$B$343,'Nationaal op alfabet'!S$2:S$343)</f>
        <v>0</v>
      </c>
      <c r="S3" s="25">
        <f>_xlfn.XLOOKUP($B3, 'Nationaal op alfabet'!$B$2:$B$343,'Nationaal op alfabet'!T$2:T$343)</f>
        <v>0</v>
      </c>
      <c r="U3" s="8"/>
    </row>
    <row r="4" spans="1:21">
      <c r="A4" t="s">
        <v>66</v>
      </c>
      <c r="B4" t="s">
        <v>93</v>
      </c>
      <c r="C4" s="7">
        <f>_xlfn.XLOOKUP($B4, 'Nationaal op alfabet'!$B$2:$B$343,'Nationaal op alfabet'!G$2:G$343)</f>
        <v>3.5564705882352943</v>
      </c>
      <c r="D4" s="8">
        <f>_xlfn.XLOOKUP($B4, 'Nationaal op alfabet'!$B$2:$B$343,'Nationaal op alfabet'!E$2:E$343)</f>
        <v>143</v>
      </c>
      <c r="E4" s="8">
        <f>_xlfn.XLOOKUP($B4, 'Per provincie'!C$2:C$343, 'Per provincie'!F$2:F$343)</f>
        <v>12</v>
      </c>
      <c r="F4" s="8">
        <f>_xlfn.XLOOKUP($B4, 'Per provincie'!C$2:C$343, 'Per provincie'!D$2:D$343)</f>
        <v>0</v>
      </c>
      <c r="G4" s="7">
        <f>_xlfn.XLOOKUP($B4, 'Nationaal op alfabet'!$B$2:$B$343,'Nationaal op alfabet'!H$2:H$343)</f>
        <v>6.1470588235294121</v>
      </c>
      <c r="H4" s="7">
        <f>_xlfn.XLOOKUP($B4, 'Nationaal op alfabet'!$B$2:$B$343,'Nationaal op alfabet'!I$2:I$343)</f>
        <v>7.2352941176470589</v>
      </c>
      <c r="I4" s="7">
        <f>_xlfn.XLOOKUP($B4, 'Nationaal op alfabet'!$B$2:$B$343,'Nationaal op alfabet'!J$2:J$343)</f>
        <v>2.1999999999999997</v>
      </c>
      <c r="J4" s="7">
        <f>_xlfn.XLOOKUP($B4, 'Nationaal op alfabet'!$B$2:$B$343,'Nationaal op alfabet'!K$2:K$343)</f>
        <v>0</v>
      </c>
      <c r="K4" s="17">
        <f>_xlfn.XLOOKUP($B4, 'Nationaal op alfabet'!$B$2:$B$343,'Nationaal op alfabet'!L$2:L$343)</f>
        <v>10</v>
      </c>
      <c r="M4" s="25">
        <f>_xlfn.XLOOKUP($B4, 'Nationaal op alfabet'!$B$2:$B$343,'Nationaal op alfabet'!N$2:N$343)</f>
        <v>0</v>
      </c>
      <c r="N4" s="25">
        <f>_xlfn.XLOOKUP($B4, 'Nationaal op alfabet'!$B$2:$B$343,'Nationaal op alfabet'!O$2:O$343)</f>
        <v>0.3</v>
      </c>
      <c r="O4" s="25">
        <f>_xlfn.XLOOKUP($B4, 'Nationaal op alfabet'!$B$2:$B$343,'Nationaal op alfabet'!P$2:P$343)</f>
        <v>0.1</v>
      </c>
      <c r="P4" s="25">
        <f>_xlfn.XLOOKUP($B4, 'Nationaal op alfabet'!$B$2:$B$343,'Nationaal op alfabet'!Q$2:Q$343)</f>
        <v>0.1</v>
      </c>
      <c r="Q4" s="25">
        <f>_xlfn.XLOOKUP($B4, 'Nationaal op alfabet'!$B$2:$B$343,'Nationaal op alfabet'!R$2:R$343)</f>
        <v>0.8</v>
      </c>
      <c r="R4" s="25">
        <f>_xlfn.XLOOKUP($B4, 'Nationaal op alfabet'!$B$2:$B$343,'Nationaal op alfabet'!S$2:S$343)</f>
        <v>0</v>
      </c>
      <c r="S4" s="25">
        <f>_xlfn.XLOOKUP($B4, 'Nationaal op alfabet'!$B$2:$B$343,'Nationaal op alfabet'!T$2:T$343)</f>
        <v>0</v>
      </c>
      <c r="U4" s="8"/>
    </row>
    <row r="5" spans="1:21">
      <c r="A5" t="s">
        <v>66</v>
      </c>
      <c r="B5" t="s">
        <v>308</v>
      </c>
      <c r="C5" s="7">
        <f>_xlfn.XLOOKUP($B5, 'Nationaal op alfabet'!$B$2:$B$343,'Nationaal op alfabet'!G$2:G$343)</f>
        <v>3.4156862745098038</v>
      </c>
      <c r="D5" s="8">
        <f>_xlfn.XLOOKUP($B5, 'Nationaal op alfabet'!$B$2:$B$343,'Nationaal op alfabet'!E$2:E$343)</f>
        <v>157</v>
      </c>
      <c r="E5" s="8">
        <f>_xlfn.XLOOKUP($B5, 'Per provincie'!C$2:C$343, 'Per provincie'!F$2:F$343)</f>
        <v>13</v>
      </c>
      <c r="F5" s="8">
        <f>_xlfn.XLOOKUP($B5, 'Per provincie'!C$2:C$343, 'Per provincie'!D$2:D$343)</f>
        <v>0</v>
      </c>
      <c r="G5" s="7">
        <f>_xlfn.XLOOKUP($B5, 'Nationaal op alfabet'!$B$2:$B$343,'Nationaal op alfabet'!H$2:H$343)</f>
        <v>6.1764705882352944</v>
      </c>
      <c r="H5" s="7">
        <f>_xlfn.XLOOKUP($B5, 'Nationaal op alfabet'!$B$2:$B$343,'Nationaal op alfabet'!I$2:I$343)</f>
        <v>5.2352941176470589</v>
      </c>
      <c r="I5" s="7">
        <f>_xlfn.XLOOKUP($B5, 'Nationaal op alfabet'!$B$2:$B$343,'Nationaal op alfabet'!J$2:J$343)</f>
        <v>1.3333333333333333</v>
      </c>
      <c r="J5" s="7">
        <f>_xlfn.XLOOKUP($B5, 'Nationaal op alfabet'!$B$2:$B$343,'Nationaal op alfabet'!K$2:K$343)</f>
        <v>3</v>
      </c>
      <c r="K5" s="17">
        <f>_xlfn.XLOOKUP($B5, 'Nationaal op alfabet'!$B$2:$B$343,'Nationaal op alfabet'!L$2:L$343)</f>
        <v>6</v>
      </c>
      <c r="M5" s="25">
        <f>_xlfn.XLOOKUP($B5, 'Nationaal op alfabet'!$B$2:$B$343,'Nationaal op alfabet'!N$2:N$343)</f>
        <v>0.16666666666666666</v>
      </c>
      <c r="N5" s="25">
        <f>_xlfn.XLOOKUP($B5, 'Nationaal op alfabet'!$B$2:$B$343,'Nationaal op alfabet'!O$2:O$343)</f>
        <v>0</v>
      </c>
      <c r="O5" s="25">
        <f>_xlfn.XLOOKUP($B5, 'Nationaal op alfabet'!$B$2:$B$343,'Nationaal op alfabet'!P$2:P$343)</f>
        <v>0</v>
      </c>
      <c r="P5" s="25">
        <f>_xlfn.XLOOKUP($B5, 'Nationaal op alfabet'!$B$2:$B$343,'Nationaal op alfabet'!Q$2:Q$343)</f>
        <v>0</v>
      </c>
      <c r="Q5" s="25">
        <f>_xlfn.XLOOKUP($B5, 'Nationaal op alfabet'!$B$2:$B$343,'Nationaal op alfabet'!R$2:R$343)</f>
        <v>1</v>
      </c>
      <c r="R5" s="25">
        <f>_xlfn.XLOOKUP($B5, 'Nationaal op alfabet'!$B$2:$B$343,'Nationaal op alfabet'!S$2:S$343)</f>
        <v>0</v>
      </c>
      <c r="S5" s="25">
        <f>_xlfn.XLOOKUP($B5, 'Nationaal op alfabet'!$B$2:$B$343,'Nationaal op alfabet'!T$2:T$343)</f>
        <v>0.16666666666666666</v>
      </c>
      <c r="U5" s="8"/>
    </row>
    <row r="6" spans="1:21">
      <c r="A6" t="s">
        <v>66</v>
      </c>
      <c r="B6" t="s">
        <v>254</v>
      </c>
      <c r="C6" s="7">
        <f>_xlfn.XLOOKUP($B6, 'Nationaal op alfabet'!$B$2:$B$343,'Nationaal op alfabet'!G$2:G$343)</f>
        <v>3.2535947712418301</v>
      </c>
      <c r="D6" s="8">
        <f>_xlfn.XLOOKUP($B6, 'Nationaal op alfabet'!$B$2:$B$343,'Nationaal op alfabet'!E$2:E$343)</f>
        <v>166</v>
      </c>
      <c r="E6" s="8">
        <f>_xlfn.XLOOKUP($B6, 'Per provincie'!C$2:C$343, 'Per provincie'!F$2:F$343)</f>
        <v>14</v>
      </c>
      <c r="F6" s="8">
        <f>_xlfn.XLOOKUP($B6, 'Per provincie'!C$2:C$343, 'Per provincie'!D$2:D$343)</f>
        <v>0</v>
      </c>
      <c r="G6" s="7">
        <f>_xlfn.XLOOKUP($B6, 'Nationaal op alfabet'!$B$2:$B$343,'Nationaal op alfabet'!H$2:H$343)</f>
        <v>6.0882352941176467</v>
      </c>
      <c r="H6" s="7">
        <f>_xlfn.XLOOKUP($B6, 'Nationaal op alfabet'!$B$2:$B$343,'Nationaal op alfabet'!I$2:I$343)</f>
        <v>5.735294117647058</v>
      </c>
      <c r="I6" s="7">
        <f>_xlfn.XLOOKUP($B6, 'Nationaal op alfabet'!$B$2:$B$343,'Nationaal op alfabet'!J$2:J$343)</f>
        <v>2.2222222222222223</v>
      </c>
      <c r="J6" s="7">
        <f>_xlfn.XLOOKUP($B6, 'Nationaal op alfabet'!$B$2:$B$343,'Nationaal op alfabet'!K$2:K$343)</f>
        <v>0</v>
      </c>
      <c r="K6" s="17">
        <f>_xlfn.XLOOKUP($B6, 'Nationaal op alfabet'!$B$2:$B$343,'Nationaal op alfabet'!L$2:L$343)</f>
        <v>39</v>
      </c>
      <c r="M6" s="25">
        <f>_xlfn.XLOOKUP($B6, 'Nationaal op alfabet'!$B$2:$B$343,'Nationaal op alfabet'!N$2:N$343)</f>
        <v>2.564102564102564E-2</v>
      </c>
      <c r="N6" s="25">
        <f>_xlfn.XLOOKUP($B6, 'Nationaal op alfabet'!$B$2:$B$343,'Nationaal op alfabet'!O$2:O$343)</f>
        <v>0.23076923076923078</v>
      </c>
      <c r="O6" s="25">
        <f>_xlfn.XLOOKUP($B6, 'Nationaal op alfabet'!$B$2:$B$343,'Nationaal op alfabet'!P$2:P$343)</f>
        <v>0.10256410256410256</v>
      </c>
      <c r="P6" s="25">
        <f>_xlfn.XLOOKUP($B6, 'Nationaal op alfabet'!$B$2:$B$343,'Nationaal op alfabet'!Q$2:Q$343)</f>
        <v>0</v>
      </c>
      <c r="Q6" s="25">
        <f>_xlfn.XLOOKUP($B6, 'Nationaal op alfabet'!$B$2:$B$343,'Nationaal op alfabet'!R$2:R$343)</f>
        <v>0.97435897435897434</v>
      </c>
      <c r="R6" s="25">
        <f>_xlfn.XLOOKUP($B6, 'Nationaal op alfabet'!$B$2:$B$343,'Nationaal op alfabet'!S$2:S$343)</f>
        <v>0</v>
      </c>
      <c r="S6" s="25">
        <f>_xlfn.XLOOKUP($B6, 'Nationaal op alfabet'!$B$2:$B$343,'Nationaal op alfabet'!T$2:T$343)</f>
        <v>0</v>
      </c>
      <c r="U6" s="8"/>
    </row>
    <row r="7" spans="1:21">
      <c r="A7" t="s">
        <v>66</v>
      </c>
      <c r="B7" t="s">
        <v>142</v>
      </c>
      <c r="C7" s="7">
        <f>_xlfn.XLOOKUP($B7, 'Nationaal op alfabet'!$B$2:$B$343,'Nationaal op alfabet'!G$2:G$343)</f>
        <v>3.1880174291938999</v>
      </c>
      <c r="D7" s="8">
        <f>_xlfn.XLOOKUP($B7, 'Nationaal op alfabet'!$B$2:$B$343,'Nationaal op alfabet'!E$2:E$343)</f>
        <v>173</v>
      </c>
      <c r="E7" s="8">
        <f>_xlfn.XLOOKUP($B7, 'Per provincie'!C$2:C$343, 'Per provincie'!F$2:F$343)</f>
        <v>15</v>
      </c>
      <c r="F7" s="8">
        <f>_xlfn.XLOOKUP($B7, 'Per provincie'!C$2:C$343, 'Per provincie'!D$2:D$343)</f>
        <v>0</v>
      </c>
      <c r="G7" s="7">
        <f>_xlfn.XLOOKUP($B7, 'Nationaal op alfabet'!$B$2:$B$343,'Nationaal op alfabet'!H$2:H$343)</f>
        <v>3.6176470588235294</v>
      </c>
      <c r="H7" s="7">
        <f>_xlfn.XLOOKUP($B7, 'Nationaal op alfabet'!$B$2:$B$343,'Nationaal op alfabet'!I$2:I$343)</f>
        <v>1.9705882352941175</v>
      </c>
      <c r="I7" s="7">
        <f>_xlfn.XLOOKUP($B7, 'Nationaal op alfabet'!$B$2:$B$343,'Nationaal op alfabet'!J$2:J$343)</f>
        <v>3.925925925925926</v>
      </c>
      <c r="J7" s="7">
        <f>_xlfn.XLOOKUP($B7, 'Nationaal op alfabet'!$B$2:$B$343,'Nationaal op alfabet'!K$2:K$343)</f>
        <v>2.5</v>
      </c>
      <c r="K7" s="17">
        <f>_xlfn.XLOOKUP($B7, 'Nationaal op alfabet'!$B$2:$B$343,'Nationaal op alfabet'!L$2:L$343)</f>
        <v>9</v>
      </c>
      <c r="M7" s="25">
        <f>_xlfn.XLOOKUP($B7, 'Nationaal op alfabet'!$B$2:$B$343,'Nationaal op alfabet'!N$2:N$343)</f>
        <v>0</v>
      </c>
      <c r="N7" s="25">
        <f>_xlfn.XLOOKUP($B7, 'Nationaal op alfabet'!$B$2:$B$343,'Nationaal op alfabet'!O$2:O$343)</f>
        <v>0.66666666666666663</v>
      </c>
      <c r="O7" s="25">
        <f>_xlfn.XLOOKUP($B7, 'Nationaal op alfabet'!$B$2:$B$343,'Nationaal op alfabet'!P$2:P$343)</f>
        <v>0.33333333333333331</v>
      </c>
      <c r="P7" s="25">
        <f>_xlfn.XLOOKUP($B7, 'Nationaal op alfabet'!$B$2:$B$343,'Nationaal op alfabet'!Q$2:Q$343)</f>
        <v>0.22222222222222221</v>
      </c>
      <c r="Q7" s="25">
        <f>_xlfn.XLOOKUP($B7, 'Nationaal op alfabet'!$B$2:$B$343,'Nationaal op alfabet'!R$2:R$343)</f>
        <v>1</v>
      </c>
      <c r="R7" s="25">
        <f>_xlfn.XLOOKUP($B7, 'Nationaal op alfabet'!$B$2:$B$343,'Nationaal op alfabet'!S$2:S$343)</f>
        <v>0</v>
      </c>
      <c r="S7" s="25">
        <f>_xlfn.XLOOKUP($B7, 'Nationaal op alfabet'!$B$2:$B$343,'Nationaal op alfabet'!T$2:T$343)</f>
        <v>0</v>
      </c>
      <c r="U7" s="8"/>
    </row>
    <row r="8" spans="1:21">
      <c r="A8" t="s">
        <v>66</v>
      </c>
      <c r="B8" t="s">
        <v>277</v>
      </c>
      <c r="C8" s="7">
        <f>_xlfn.XLOOKUP($B8, 'Nationaal op alfabet'!$B$2:$B$343,'Nationaal op alfabet'!G$2:G$343)</f>
        <v>2.8078431372549018</v>
      </c>
      <c r="D8" s="8">
        <f>_xlfn.XLOOKUP($B8, 'Nationaal op alfabet'!$B$2:$B$343,'Nationaal op alfabet'!E$2:E$343)</f>
        <v>209</v>
      </c>
      <c r="E8" s="8">
        <f>_xlfn.XLOOKUP($B8, 'Per provincie'!C$2:C$343, 'Per provincie'!F$2:F$343)</f>
        <v>17</v>
      </c>
      <c r="F8" s="8">
        <f>_xlfn.XLOOKUP($B8, 'Per provincie'!C$2:C$343, 'Per provincie'!D$2:D$343)</f>
        <v>0</v>
      </c>
      <c r="G8" s="7">
        <f>_xlfn.XLOOKUP($B8, 'Nationaal op alfabet'!$B$2:$B$343,'Nationaal op alfabet'!H$2:H$343)</f>
        <v>3.8235294117647056</v>
      </c>
      <c r="H8" s="7">
        <f>_xlfn.XLOOKUP($B8, 'Nationaal op alfabet'!$B$2:$B$343,'Nationaal op alfabet'!I$2:I$343)</f>
        <v>4.8823529411764701</v>
      </c>
      <c r="I8" s="7">
        <f>_xlfn.XLOOKUP($B8, 'Nationaal op alfabet'!$B$2:$B$343,'Nationaal op alfabet'!J$2:J$343)</f>
        <v>2.6666666666666665</v>
      </c>
      <c r="J8" s="7">
        <f>_xlfn.XLOOKUP($B8, 'Nationaal op alfabet'!$B$2:$B$343,'Nationaal op alfabet'!K$2:K$343)</f>
        <v>0</v>
      </c>
      <c r="K8" s="17">
        <f>_xlfn.XLOOKUP($B8, 'Nationaal op alfabet'!$B$2:$B$343,'Nationaal op alfabet'!L$2:L$343)</f>
        <v>10</v>
      </c>
      <c r="M8" s="25">
        <f>_xlfn.XLOOKUP($B8, 'Nationaal op alfabet'!$B$2:$B$343,'Nationaal op alfabet'!N$2:N$343)</f>
        <v>0</v>
      </c>
      <c r="N8" s="25">
        <f>_xlfn.XLOOKUP($B8, 'Nationaal op alfabet'!$B$2:$B$343,'Nationaal op alfabet'!O$2:O$343)</f>
        <v>0.4</v>
      </c>
      <c r="O8" s="25">
        <f>_xlfn.XLOOKUP($B8, 'Nationaal op alfabet'!$B$2:$B$343,'Nationaal op alfabet'!P$2:P$343)</f>
        <v>0.2</v>
      </c>
      <c r="P8" s="25">
        <f>_xlfn.XLOOKUP($B8, 'Nationaal op alfabet'!$B$2:$B$343,'Nationaal op alfabet'!Q$2:Q$343)</f>
        <v>0</v>
      </c>
      <c r="Q8" s="25">
        <f>_xlfn.XLOOKUP($B8, 'Nationaal op alfabet'!$B$2:$B$343,'Nationaal op alfabet'!R$2:R$343)</f>
        <v>0.9</v>
      </c>
      <c r="R8" s="25">
        <f>_xlfn.XLOOKUP($B8, 'Nationaal op alfabet'!$B$2:$B$343,'Nationaal op alfabet'!S$2:S$343)</f>
        <v>0</v>
      </c>
      <c r="S8" s="25">
        <f>_xlfn.XLOOKUP($B8, 'Nationaal op alfabet'!$B$2:$B$343,'Nationaal op alfabet'!T$2:T$343)</f>
        <v>0</v>
      </c>
      <c r="U8" s="8"/>
    </row>
    <row r="9" spans="1:21">
      <c r="A9" t="s">
        <v>66</v>
      </c>
      <c r="B9" t="s">
        <v>359</v>
      </c>
      <c r="C9" s="7">
        <f>_xlfn.XLOOKUP($B9, 'Nationaal op alfabet'!$B$2:$B$343,'Nationaal op alfabet'!G$2:G$343)</f>
        <v>2.677777777777778</v>
      </c>
      <c r="D9" s="8">
        <f>_xlfn.XLOOKUP($B9, 'Nationaal op alfabet'!$B$2:$B$343,'Nationaal op alfabet'!E$2:E$343)</f>
        <v>223</v>
      </c>
      <c r="E9" s="8">
        <f>_xlfn.XLOOKUP($B9, 'Per provincie'!C$2:C$343, 'Per provincie'!F$2:F$343)</f>
        <v>18</v>
      </c>
      <c r="F9" s="8">
        <f>_xlfn.XLOOKUP($B9, 'Per provincie'!C$2:C$343, 'Per provincie'!D$2:D$343)</f>
        <v>0</v>
      </c>
      <c r="G9" s="7">
        <f>_xlfn.XLOOKUP($B9, 'Nationaal op alfabet'!$B$2:$B$343,'Nationaal op alfabet'!H$2:H$343)</f>
        <v>3.1470588235294117</v>
      </c>
      <c r="H9" s="7">
        <f>_xlfn.XLOOKUP($B9, 'Nationaal op alfabet'!$B$2:$B$343,'Nationaal op alfabet'!I$2:I$343)</f>
        <v>4.3529411764705888</v>
      </c>
      <c r="I9" s="7">
        <f>_xlfn.XLOOKUP($B9, 'Nationaal op alfabet'!$B$2:$B$343,'Nationaal op alfabet'!J$2:J$343)</f>
        <v>2.9444444444444446</v>
      </c>
      <c r="J9" s="7">
        <f>_xlfn.XLOOKUP($B9, 'Nationaal op alfabet'!$B$2:$B$343,'Nationaal op alfabet'!K$2:K$343)</f>
        <v>0</v>
      </c>
      <c r="K9" s="17">
        <f>_xlfn.XLOOKUP($B9, 'Nationaal op alfabet'!$B$2:$B$343,'Nationaal op alfabet'!L$2:L$343)</f>
        <v>12</v>
      </c>
      <c r="M9" s="25">
        <f>_xlfn.XLOOKUP($B9, 'Nationaal op alfabet'!$B$2:$B$343,'Nationaal op alfabet'!N$2:N$343)</f>
        <v>0</v>
      </c>
      <c r="N9" s="25">
        <f>_xlfn.XLOOKUP($B9, 'Nationaal op alfabet'!$B$2:$B$343,'Nationaal op alfabet'!O$2:O$343)</f>
        <v>0.41666666666666669</v>
      </c>
      <c r="O9" s="25">
        <f>_xlfn.XLOOKUP($B9, 'Nationaal op alfabet'!$B$2:$B$343,'Nationaal op alfabet'!P$2:P$343)</f>
        <v>0.16666666666666666</v>
      </c>
      <c r="P9" s="25">
        <f>_xlfn.XLOOKUP($B9, 'Nationaal op alfabet'!$B$2:$B$343,'Nationaal op alfabet'!Q$2:Q$343)</f>
        <v>8.3333333333333329E-2</v>
      </c>
      <c r="Q9" s="25">
        <f>_xlfn.XLOOKUP($B9, 'Nationaal op alfabet'!$B$2:$B$343,'Nationaal op alfabet'!R$2:R$343)</f>
        <v>1</v>
      </c>
      <c r="R9" s="25">
        <f>_xlfn.XLOOKUP($B9, 'Nationaal op alfabet'!$B$2:$B$343,'Nationaal op alfabet'!S$2:S$343)</f>
        <v>8.3333333333333329E-2</v>
      </c>
      <c r="S9" s="25">
        <f>_xlfn.XLOOKUP($B9, 'Nationaal op alfabet'!$B$2:$B$343,'Nationaal op alfabet'!T$2:T$343)</f>
        <v>0</v>
      </c>
      <c r="U9" s="8"/>
    </row>
    <row r="10" spans="1:21">
      <c r="A10" t="s">
        <v>66</v>
      </c>
      <c r="B10" t="s">
        <v>333</v>
      </c>
      <c r="C10" s="7">
        <f>_xlfn.XLOOKUP($B10, 'Nationaal op alfabet'!$B$2:$B$343,'Nationaal op alfabet'!G$2:G$343)</f>
        <v>2.5521568627450977</v>
      </c>
      <c r="D10" s="8">
        <f>_xlfn.XLOOKUP($B10, 'Nationaal op alfabet'!$B$2:$B$343,'Nationaal op alfabet'!E$2:E$343)</f>
        <v>239</v>
      </c>
      <c r="E10" s="8">
        <f>_xlfn.XLOOKUP($B10, 'Per provincie'!C$2:C$343, 'Per provincie'!F$2:F$343)</f>
        <v>22</v>
      </c>
      <c r="F10" s="8">
        <f>_xlfn.XLOOKUP($B10, 'Per provincie'!C$2:C$343, 'Per provincie'!D$2:D$343)</f>
        <v>0</v>
      </c>
      <c r="G10" s="7">
        <f>_xlfn.XLOOKUP($B10, 'Nationaal op alfabet'!$B$2:$B$343,'Nationaal op alfabet'!H$2:H$343)</f>
        <v>3.0882352941176472</v>
      </c>
      <c r="H10" s="7">
        <f>_xlfn.XLOOKUP($B10, 'Nationaal op alfabet'!$B$2:$B$343,'Nationaal op alfabet'!I$2:I$343)</f>
        <v>2.2058823529411766</v>
      </c>
      <c r="I10" s="7">
        <f>_xlfn.XLOOKUP($B10, 'Nationaal op alfabet'!$B$2:$B$343,'Nationaal op alfabet'!J$2:J$343)</f>
        <v>3.7333333333333329</v>
      </c>
      <c r="J10" s="7">
        <f>_xlfn.XLOOKUP($B10, 'Nationaal op alfabet'!$B$2:$B$343,'Nationaal op alfabet'!K$2:K$343)</f>
        <v>0</v>
      </c>
      <c r="K10" s="17">
        <f>_xlfn.XLOOKUP($B10, 'Nationaal op alfabet'!$B$2:$B$343,'Nationaal op alfabet'!L$2:L$343)</f>
        <v>5</v>
      </c>
      <c r="M10" s="25">
        <f>_xlfn.XLOOKUP($B10, 'Nationaal op alfabet'!$B$2:$B$343,'Nationaal op alfabet'!N$2:N$343)</f>
        <v>0</v>
      </c>
      <c r="N10" s="25">
        <f>_xlfn.XLOOKUP($B10, 'Nationaal op alfabet'!$B$2:$B$343,'Nationaal op alfabet'!O$2:O$343)</f>
        <v>0.6</v>
      </c>
      <c r="O10" s="25">
        <f>_xlfn.XLOOKUP($B10, 'Nationaal op alfabet'!$B$2:$B$343,'Nationaal op alfabet'!P$2:P$343)</f>
        <v>0.2</v>
      </c>
      <c r="P10" s="25">
        <f>_xlfn.XLOOKUP($B10, 'Nationaal op alfabet'!$B$2:$B$343,'Nationaal op alfabet'!Q$2:Q$343)</f>
        <v>0.2</v>
      </c>
      <c r="Q10" s="25">
        <f>_xlfn.XLOOKUP($B10, 'Nationaal op alfabet'!$B$2:$B$343,'Nationaal op alfabet'!R$2:R$343)</f>
        <v>1</v>
      </c>
      <c r="R10" s="25">
        <f>_xlfn.XLOOKUP($B10, 'Nationaal op alfabet'!$B$2:$B$343,'Nationaal op alfabet'!S$2:S$343)</f>
        <v>0.2</v>
      </c>
      <c r="S10" s="25">
        <f>_xlfn.XLOOKUP($B10, 'Nationaal op alfabet'!$B$2:$B$343,'Nationaal op alfabet'!T$2:T$343)</f>
        <v>0</v>
      </c>
      <c r="U10" s="8"/>
    </row>
    <row r="11" spans="1:21">
      <c r="A11" t="s">
        <v>66</v>
      </c>
      <c r="B11" t="s">
        <v>164</v>
      </c>
      <c r="C11" s="7">
        <f>_xlfn.XLOOKUP($B11, 'Nationaal op alfabet'!$B$2:$B$343,'Nationaal op alfabet'!G$2:G$343)</f>
        <v>2.4778228532792426</v>
      </c>
      <c r="D11" s="8">
        <f>_xlfn.XLOOKUP($B11, 'Nationaal op alfabet'!$B$2:$B$343,'Nationaal op alfabet'!E$2:E$343)</f>
        <v>245</v>
      </c>
      <c r="E11" s="8">
        <f>_xlfn.XLOOKUP($B11, 'Per provincie'!C$2:C$343, 'Per provincie'!F$2:F$343)</f>
        <v>25</v>
      </c>
      <c r="F11" s="8" t="str">
        <f>_xlfn.XLOOKUP($B11, 'Per provincie'!C$2:C$343, 'Per provincie'!D$2:D$343)</f>
        <v>Na Enschede de slechtscorende grote gemeente, ondanks mooie ambities in het coalitieakkoord.</v>
      </c>
      <c r="G11" s="7">
        <f>_xlfn.XLOOKUP($B11, 'Nationaal op alfabet'!$B$2:$B$343,'Nationaal op alfabet'!H$2:H$343)</f>
        <v>2.2647058823529411</v>
      </c>
      <c r="H11" s="7">
        <f>_xlfn.XLOOKUP($B11, 'Nationaal op alfabet'!$B$2:$B$343,'Nationaal op alfabet'!I$2:I$343)</f>
        <v>1.4117647058823528</v>
      </c>
      <c r="I11" s="7">
        <f>_xlfn.XLOOKUP($B11, 'Nationaal op alfabet'!$B$2:$B$343,'Nationaal op alfabet'!J$2:J$343)</f>
        <v>2.3563218390804597</v>
      </c>
      <c r="J11" s="7">
        <f>_xlfn.XLOOKUP($B11, 'Nationaal op alfabet'!$B$2:$B$343,'Nationaal op alfabet'!K$2:K$343)</f>
        <v>4</v>
      </c>
      <c r="K11" s="17">
        <f>_xlfn.XLOOKUP($B11, 'Nationaal op alfabet'!$B$2:$B$343,'Nationaal op alfabet'!L$2:L$343)</f>
        <v>58</v>
      </c>
      <c r="M11" s="25">
        <f>_xlfn.XLOOKUP($B11, 'Nationaal op alfabet'!$B$2:$B$343,'Nationaal op alfabet'!N$2:N$343)</f>
        <v>0.13793103448275862</v>
      </c>
      <c r="N11" s="25">
        <f>_xlfn.XLOOKUP($B11, 'Nationaal op alfabet'!$B$2:$B$343,'Nationaal op alfabet'!O$2:O$343)</f>
        <v>0.2413793103448276</v>
      </c>
      <c r="O11" s="25">
        <f>_xlfn.XLOOKUP($B11, 'Nationaal op alfabet'!$B$2:$B$343,'Nationaal op alfabet'!P$2:P$343)</f>
        <v>0.10344827586206896</v>
      </c>
      <c r="P11" s="25">
        <f>_xlfn.XLOOKUP($B11, 'Nationaal op alfabet'!$B$2:$B$343,'Nationaal op alfabet'!Q$2:Q$343)</f>
        <v>0.10344827586206896</v>
      </c>
      <c r="Q11" s="25">
        <f>_xlfn.XLOOKUP($B11, 'Nationaal op alfabet'!$B$2:$B$343,'Nationaal op alfabet'!R$2:R$343)</f>
        <v>0.96551724137931039</v>
      </c>
      <c r="R11" s="25">
        <f>_xlfn.XLOOKUP($B11, 'Nationaal op alfabet'!$B$2:$B$343,'Nationaal op alfabet'!S$2:S$343)</f>
        <v>1.7241379310344827E-2</v>
      </c>
      <c r="S11" s="25">
        <f>_xlfn.XLOOKUP($B11, 'Nationaal op alfabet'!$B$2:$B$343,'Nationaal op alfabet'!T$2:T$343)</f>
        <v>0.10344827586206896</v>
      </c>
      <c r="U11" s="8"/>
    </row>
    <row r="12" spans="1:21">
      <c r="A12" t="s">
        <v>66</v>
      </c>
      <c r="B12" t="s">
        <v>109</v>
      </c>
      <c r="C12" s="7">
        <f>_xlfn.XLOOKUP($B12, 'Nationaal op alfabet'!$B$2:$B$343,'Nationaal op alfabet'!G$2:G$343)</f>
        <v>2.1784313725490194</v>
      </c>
      <c r="D12" s="8">
        <f>_xlfn.XLOOKUP($B12, 'Nationaal op alfabet'!$B$2:$B$343,'Nationaal op alfabet'!E$2:E$343)</f>
        <v>260</v>
      </c>
      <c r="E12" s="8">
        <f>_xlfn.XLOOKUP($B12, 'Per provincie'!C$2:C$343, 'Per provincie'!F$2:F$343)</f>
        <v>29</v>
      </c>
      <c r="F12" s="8">
        <f>_xlfn.XLOOKUP($B12, 'Per provincie'!C$2:C$343, 'Per provincie'!D$2:D$343)</f>
        <v>0</v>
      </c>
      <c r="G12" s="7">
        <f>_xlfn.XLOOKUP($B12, 'Nationaal op alfabet'!$B$2:$B$343,'Nationaal op alfabet'!H$2:H$343)</f>
        <v>1.8823529411764706</v>
      </c>
      <c r="H12" s="7">
        <f>_xlfn.XLOOKUP($B12, 'Nationaal op alfabet'!$B$2:$B$343,'Nationaal op alfabet'!I$2:I$343)</f>
        <v>1.6764705882352939</v>
      </c>
      <c r="I12" s="7">
        <f>_xlfn.XLOOKUP($B12, 'Nationaal op alfabet'!$B$2:$B$343,'Nationaal op alfabet'!J$2:J$343)</f>
        <v>2.4166666666666665</v>
      </c>
      <c r="J12" s="7">
        <f>_xlfn.XLOOKUP($B12, 'Nationaal op alfabet'!$B$2:$B$343,'Nationaal op alfabet'!K$2:K$343)</f>
        <v>2.5</v>
      </c>
      <c r="K12" s="17">
        <f>_xlfn.XLOOKUP($B12, 'Nationaal op alfabet'!$B$2:$B$343,'Nationaal op alfabet'!L$2:L$343)</f>
        <v>8</v>
      </c>
      <c r="M12" s="25">
        <f>_xlfn.XLOOKUP($B12, 'Nationaal op alfabet'!$B$2:$B$343,'Nationaal op alfabet'!N$2:N$343)</f>
        <v>0</v>
      </c>
      <c r="N12" s="25">
        <f>_xlfn.XLOOKUP($B12, 'Nationaal op alfabet'!$B$2:$B$343,'Nationaal op alfabet'!O$2:O$343)</f>
        <v>0.25</v>
      </c>
      <c r="O12" s="25">
        <f>_xlfn.XLOOKUP($B12, 'Nationaal op alfabet'!$B$2:$B$343,'Nationaal op alfabet'!P$2:P$343)</f>
        <v>0.125</v>
      </c>
      <c r="P12" s="25">
        <f>_xlfn.XLOOKUP($B12, 'Nationaal op alfabet'!$B$2:$B$343,'Nationaal op alfabet'!Q$2:Q$343)</f>
        <v>0.125</v>
      </c>
      <c r="Q12" s="25">
        <f>_xlfn.XLOOKUP($B12, 'Nationaal op alfabet'!$B$2:$B$343,'Nationaal op alfabet'!R$2:R$343)</f>
        <v>1</v>
      </c>
      <c r="R12" s="25">
        <f>_xlfn.XLOOKUP($B12, 'Nationaal op alfabet'!$B$2:$B$343,'Nationaal op alfabet'!S$2:S$343)</f>
        <v>0.125</v>
      </c>
      <c r="S12" s="25">
        <f>_xlfn.XLOOKUP($B12, 'Nationaal op alfabet'!$B$2:$B$343,'Nationaal op alfabet'!T$2:T$343)</f>
        <v>0</v>
      </c>
      <c r="U12" s="8"/>
    </row>
    <row r="13" spans="1:21">
      <c r="A13" t="s">
        <v>66</v>
      </c>
      <c r="B13" t="s">
        <v>363</v>
      </c>
      <c r="C13" s="7">
        <f>_xlfn.XLOOKUP($B13, 'Nationaal op alfabet'!$B$2:$B$343,'Nationaal op alfabet'!G$2:G$343)</f>
        <v>2.0019607843137255</v>
      </c>
      <c r="D13" s="8">
        <f>_xlfn.XLOOKUP($B13, 'Nationaal op alfabet'!$B$2:$B$343,'Nationaal op alfabet'!E$2:E$343)</f>
        <v>274</v>
      </c>
      <c r="E13" s="8">
        <f>_xlfn.XLOOKUP($B13, 'Per provincie'!C$2:C$343, 'Per provincie'!F$2:F$343)</f>
        <v>33</v>
      </c>
      <c r="F13" s="8">
        <f>_xlfn.XLOOKUP($B13, 'Per provincie'!C$2:C$343, 'Per provincie'!D$2:D$343)</f>
        <v>0</v>
      </c>
      <c r="G13" s="7">
        <f>_xlfn.XLOOKUP($B13, 'Nationaal op alfabet'!$B$2:$B$343,'Nationaal op alfabet'!H$2:H$343)</f>
        <v>1.588235294117647</v>
      </c>
      <c r="H13" s="7">
        <f>_xlfn.XLOOKUP($B13, 'Nationaal op alfabet'!$B$2:$B$343,'Nationaal op alfabet'!I$2:I$343)</f>
        <v>1.0882352941176472</v>
      </c>
      <c r="I13" s="7">
        <f>_xlfn.XLOOKUP($B13, 'Nationaal op alfabet'!$B$2:$B$343,'Nationaal op alfabet'!J$2:J$343)</f>
        <v>3.6666666666666665</v>
      </c>
      <c r="J13" s="7">
        <f>_xlfn.XLOOKUP($B13, 'Nationaal op alfabet'!$B$2:$B$343,'Nationaal op alfabet'!K$2:K$343)</f>
        <v>0</v>
      </c>
      <c r="K13" s="17">
        <f>_xlfn.XLOOKUP($B13, 'Nationaal op alfabet'!$B$2:$B$343,'Nationaal op alfabet'!L$2:L$343)</f>
        <v>10</v>
      </c>
      <c r="M13" s="25">
        <f>_xlfn.XLOOKUP($B13, 'Nationaal op alfabet'!$B$2:$B$343,'Nationaal op alfabet'!N$2:N$343)</f>
        <v>0</v>
      </c>
      <c r="N13" s="25">
        <f>_xlfn.XLOOKUP($B13, 'Nationaal op alfabet'!$B$2:$B$343,'Nationaal op alfabet'!O$2:O$343)</f>
        <v>0.6</v>
      </c>
      <c r="O13" s="25">
        <f>_xlfn.XLOOKUP($B13, 'Nationaal op alfabet'!$B$2:$B$343,'Nationaal op alfabet'!P$2:P$343)</f>
        <v>0.2</v>
      </c>
      <c r="P13" s="25">
        <f>_xlfn.XLOOKUP($B13, 'Nationaal op alfabet'!$B$2:$B$343,'Nationaal op alfabet'!Q$2:Q$343)</f>
        <v>0.2</v>
      </c>
      <c r="Q13" s="25">
        <f>_xlfn.XLOOKUP($B13, 'Nationaal op alfabet'!$B$2:$B$343,'Nationaal op alfabet'!R$2:R$343)</f>
        <v>1</v>
      </c>
      <c r="R13" s="25">
        <f>_xlfn.XLOOKUP($B13, 'Nationaal op alfabet'!$B$2:$B$343,'Nationaal op alfabet'!S$2:S$343)</f>
        <v>0.1</v>
      </c>
      <c r="S13" s="25">
        <f>_xlfn.XLOOKUP($B13, 'Nationaal op alfabet'!$B$2:$B$343,'Nationaal op alfabet'!T$2:T$343)</f>
        <v>0</v>
      </c>
      <c r="U13" s="8"/>
    </row>
    <row r="14" spans="1:21">
      <c r="A14" t="s">
        <v>66</v>
      </c>
      <c r="B14" t="s">
        <v>377</v>
      </c>
      <c r="C14" s="7">
        <f>_xlfn.XLOOKUP($B14, 'Nationaal op alfabet'!$B$2:$B$343,'Nationaal op alfabet'!G$2:G$343)</f>
        <v>1.8862745098039218</v>
      </c>
      <c r="D14" s="8">
        <f>_xlfn.XLOOKUP($B14, 'Nationaal op alfabet'!$B$2:$B$343,'Nationaal op alfabet'!E$2:E$343)</f>
        <v>286</v>
      </c>
      <c r="E14" s="8">
        <f>_xlfn.XLOOKUP($B14, 'Per provincie'!C$2:C$343, 'Per provincie'!F$2:F$343)</f>
        <v>34</v>
      </c>
      <c r="F14" s="8" t="str">
        <f>_xlfn.XLOOKUP($B14, 'Per provincie'!C$2:C$343, 'Per provincie'!D$2:D$343)</f>
        <v>Stond jaren onderaan de lijst, maar dat er al iets te vinden is, is winst, want tot voor kort waren er überhaupt geen toiletten te vinden.</v>
      </c>
      <c r="G14" s="7">
        <f>_xlfn.XLOOKUP($B14, 'Nationaal op alfabet'!$B$2:$B$343,'Nationaal op alfabet'!H$2:H$343)</f>
        <v>2.3235294117647061</v>
      </c>
      <c r="H14" s="7">
        <f>_xlfn.XLOOKUP($B14, 'Nationaal op alfabet'!$B$2:$B$343,'Nationaal op alfabet'!I$2:I$343)</f>
        <v>0.44117647058823534</v>
      </c>
      <c r="I14" s="7">
        <f>_xlfn.XLOOKUP($B14, 'Nationaal op alfabet'!$B$2:$B$343,'Nationaal op alfabet'!J$2:J$343)</f>
        <v>3.3333333333333335</v>
      </c>
      <c r="J14" s="7">
        <f>_xlfn.XLOOKUP($B14, 'Nationaal op alfabet'!$B$2:$B$343,'Nationaal op alfabet'!K$2:K$343)</f>
        <v>0</v>
      </c>
      <c r="K14" s="17">
        <f>_xlfn.XLOOKUP($B14, 'Nationaal op alfabet'!$B$2:$B$343,'Nationaal op alfabet'!L$2:L$343)</f>
        <v>2</v>
      </c>
      <c r="M14" s="25">
        <f>_xlfn.XLOOKUP($B14, 'Nationaal op alfabet'!$B$2:$B$343,'Nationaal op alfabet'!N$2:N$343)</f>
        <v>0</v>
      </c>
      <c r="N14" s="25">
        <f>_xlfn.XLOOKUP($B14, 'Nationaal op alfabet'!$B$2:$B$343,'Nationaal op alfabet'!O$2:O$343)</f>
        <v>0.5</v>
      </c>
      <c r="O14" s="25">
        <f>_xlfn.XLOOKUP($B14, 'Nationaal op alfabet'!$B$2:$B$343,'Nationaal op alfabet'!P$2:P$343)</f>
        <v>0.5</v>
      </c>
      <c r="P14" s="25">
        <f>_xlfn.XLOOKUP($B14, 'Nationaal op alfabet'!$B$2:$B$343,'Nationaal op alfabet'!Q$2:Q$343)</f>
        <v>0</v>
      </c>
      <c r="Q14" s="25">
        <f>_xlfn.XLOOKUP($B14, 'Nationaal op alfabet'!$B$2:$B$343,'Nationaal op alfabet'!R$2:R$343)</f>
        <v>1</v>
      </c>
      <c r="R14" s="25">
        <f>_xlfn.XLOOKUP($B14, 'Nationaal op alfabet'!$B$2:$B$343,'Nationaal op alfabet'!S$2:S$343)</f>
        <v>0</v>
      </c>
      <c r="S14" s="25">
        <f>_xlfn.XLOOKUP($B14, 'Nationaal op alfabet'!$B$2:$B$343,'Nationaal op alfabet'!T$2:T$343)</f>
        <v>0</v>
      </c>
      <c r="U14" s="8"/>
    </row>
    <row r="15" spans="1:21">
      <c r="A15" t="s">
        <v>66</v>
      </c>
      <c r="B15" t="s">
        <v>162</v>
      </c>
      <c r="C15" s="7">
        <f>_xlfn.XLOOKUP($B15, 'Nationaal op alfabet'!$B$2:$B$343,'Nationaal op alfabet'!G$2:G$343)</f>
        <v>1.8700280112044818</v>
      </c>
      <c r="D15" s="8">
        <f>_xlfn.XLOOKUP($B15, 'Nationaal op alfabet'!$B$2:$B$343,'Nationaal op alfabet'!E$2:E$343)</f>
        <v>288</v>
      </c>
      <c r="E15" s="8">
        <f>_xlfn.XLOOKUP($B15, 'Per provincie'!C$2:C$343, 'Per provincie'!F$2:F$343)</f>
        <v>35</v>
      </c>
      <c r="F15" s="8">
        <f>_xlfn.XLOOKUP($B15, 'Per provincie'!C$2:C$343, 'Per provincie'!D$2:D$343)</f>
        <v>0</v>
      </c>
      <c r="G15" s="7">
        <f>_xlfn.XLOOKUP($B15, 'Nationaal op alfabet'!$B$2:$B$343,'Nationaal op alfabet'!H$2:H$343)</f>
        <v>1.2352941176470589</v>
      </c>
      <c r="H15" s="7">
        <f>_xlfn.XLOOKUP($B15, 'Nationaal op alfabet'!$B$2:$B$343,'Nationaal op alfabet'!I$2:I$343)</f>
        <v>3.3529411764705879</v>
      </c>
      <c r="I15" s="7">
        <f>_xlfn.XLOOKUP($B15, 'Nationaal op alfabet'!$B$2:$B$343,'Nationaal op alfabet'!J$2:J$343)</f>
        <v>2.3809523809523809</v>
      </c>
      <c r="J15" s="7">
        <f>_xlfn.XLOOKUP($B15, 'Nationaal op alfabet'!$B$2:$B$343,'Nationaal op alfabet'!K$2:K$343)</f>
        <v>0</v>
      </c>
      <c r="K15" s="17">
        <f>_xlfn.XLOOKUP($B15, 'Nationaal op alfabet'!$B$2:$B$343,'Nationaal op alfabet'!L$2:L$343)</f>
        <v>7</v>
      </c>
      <c r="M15" s="25">
        <f>_xlfn.XLOOKUP($B15, 'Nationaal op alfabet'!$B$2:$B$343,'Nationaal op alfabet'!N$2:N$343)</f>
        <v>0</v>
      </c>
      <c r="N15" s="25">
        <f>_xlfn.XLOOKUP($B15, 'Nationaal op alfabet'!$B$2:$B$343,'Nationaal op alfabet'!O$2:O$343)</f>
        <v>0.2857142857142857</v>
      </c>
      <c r="O15" s="25">
        <f>_xlfn.XLOOKUP($B15, 'Nationaal op alfabet'!$B$2:$B$343,'Nationaal op alfabet'!P$2:P$343)</f>
        <v>0.14285714285714285</v>
      </c>
      <c r="P15" s="25">
        <f>_xlfn.XLOOKUP($B15, 'Nationaal op alfabet'!$B$2:$B$343,'Nationaal op alfabet'!Q$2:Q$343)</f>
        <v>0</v>
      </c>
      <c r="Q15" s="25">
        <f>_xlfn.XLOOKUP($B15, 'Nationaal op alfabet'!$B$2:$B$343,'Nationaal op alfabet'!R$2:R$343)</f>
        <v>1</v>
      </c>
      <c r="R15" s="25">
        <f>_xlfn.XLOOKUP($B15, 'Nationaal op alfabet'!$B$2:$B$343,'Nationaal op alfabet'!S$2:S$343)</f>
        <v>0</v>
      </c>
      <c r="S15" s="25">
        <f>_xlfn.XLOOKUP($B15, 'Nationaal op alfabet'!$B$2:$B$343,'Nationaal op alfabet'!T$2:T$343)</f>
        <v>0</v>
      </c>
      <c r="U15" s="8"/>
    </row>
    <row r="16" spans="1:21">
      <c r="A16" t="s">
        <v>66</v>
      </c>
      <c r="B16" t="s">
        <v>201</v>
      </c>
      <c r="C16" s="7">
        <f>_xlfn.XLOOKUP($B16, 'Nationaal op alfabet'!$B$2:$B$343,'Nationaal op alfabet'!G$2:G$343)</f>
        <v>1.7693947144075022</v>
      </c>
      <c r="D16" s="8">
        <f>_xlfn.XLOOKUP($B16, 'Nationaal op alfabet'!$B$2:$B$343,'Nationaal op alfabet'!E$2:E$343)</f>
        <v>298</v>
      </c>
      <c r="E16" s="8">
        <f>_xlfn.XLOOKUP($B16, 'Per provincie'!C$2:C$343, 'Per provincie'!F$2:F$343)</f>
        <v>38</v>
      </c>
      <c r="F16" s="8">
        <f>_xlfn.XLOOKUP($B16, 'Per provincie'!C$2:C$343, 'Per provincie'!D$2:D$343)</f>
        <v>0</v>
      </c>
      <c r="G16" s="7">
        <f>_xlfn.XLOOKUP($B16, 'Nationaal op alfabet'!$B$2:$B$343,'Nationaal op alfabet'!H$2:H$343)</f>
        <v>2.9705882352941178</v>
      </c>
      <c r="H16" s="7">
        <f>_xlfn.XLOOKUP($B16, 'Nationaal op alfabet'!$B$2:$B$343,'Nationaal op alfabet'!I$2:I$343)</f>
        <v>1.4705882352941178</v>
      </c>
      <c r="I16" s="7">
        <f>_xlfn.XLOOKUP($B16, 'Nationaal op alfabet'!$B$2:$B$343,'Nationaal op alfabet'!J$2:J$343)</f>
        <v>2.2028985507246377</v>
      </c>
      <c r="J16" s="7">
        <f>_xlfn.XLOOKUP($B16, 'Nationaal op alfabet'!$B$2:$B$343,'Nationaal op alfabet'!K$2:K$343)</f>
        <v>0</v>
      </c>
      <c r="K16" s="17">
        <f>_xlfn.XLOOKUP($B16, 'Nationaal op alfabet'!$B$2:$B$343,'Nationaal op alfabet'!L$2:L$343)</f>
        <v>23</v>
      </c>
      <c r="M16" s="25">
        <f>_xlfn.XLOOKUP($B16, 'Nationaal op alfabet'!$B$2:$B$343,'Nationaal op alfabet'!N$2:N$343)</f>
        <v>4.3478260869565216E-2</v>
      </c>
      <c r="N16" s="25">
        <f>_xlfn.XLOOKUP($B16, 'Nationaal op alfabet'!$B$2:$B$343,'Nationaal op alfabet'!O$2:O$343)</f>
        <v>0.2608695652173913</v>
      </c>
      <c r="O16" s="25">
        <f>_xlfn.XLOOKUP($B16, 'Nationaal op alfabet'!$B$2:$B$343,'Nationaal op alfabet'!P$2:P$343)</f>
        <v>4.3478260869565216E-2</v>
      </c>
      <c r="P16" s="25">
        <f>_xlfn.XLOOKUP($B16, 'Nationaal op alfabet'!$B$2:$B$343,'Nationaal op alfabet'!Q$2:Q$343)</f>
        <v>4.3478260869565216E-2</v>
      </c>
      <c r="Q16" s="25">
        <f>_xlfn.XLOOKUP($B16, 'Nationaal op alfabet'!$B$2:$B$343,'Nationaal op alfabet'!R$2:R$343)</f>
        <v>0.95652173913043481</v>
      </c>
      <c r="R16" s="25">
        <f>_xlfn.XLOOKUP($B16, 'Nationaal op alfabet'!$B$2:$B$343,'Nationaal op alfabet'!S$2:S$343)</f>
        <v>0</v>
      </c>
      <c r="S16" s="25">
        <f>_xlfn.XLOOKUP($B16, 'Nationaal op alfabet'!$B$2:$B$343,'Nationaal op alfabet'!T$2:T$343)</f>
        <v>4.3478260869565216E-2</v>
      </c>
      <c r="U16" s="8"/>
    </row>
    <row r="17" spans="1:21">
      <c r="A17" t="s">
        <v>66</v>
      </c>
      <c r="B17" t="s">
        <v>103</v>
      </c>
      <c r="C17" s="7">
        <f>_xlfn.XLOOKUP($B17, 'Nationaal op alfabet'!$B$2:$B$343,'Nationaal op alfabet'!G$2:G$343)</f>
        <v>1.3823529411764708</v>
      </c>
      <c r="D17" s="8">
        <f>_xlfn.XLOOKUP($B17, 'Nationaal op alfabet'!$B$2:$B$343,'Nationaal op alfabet'!E$2:E$343)</f>
        <v>314</v>
      </c>
      <c r="E17" s="8">
        <f>_xlfn.XLOOKUP($B17, 'Per provincie'!C$2:C$343, 'Per provincie'!F$2:F$343)</f>
        <v>42</v>
      </c>
      <c r="F17" s="8">
        <f>_xlfn.XLOOKUP($B17, 'Per provincie'!C$2:C$343, 'Per provincie'!D$2:D$343)</f>
        <v>0</v>
      </c>
      <c r="G17" s="7">
        <f>_xlfn.XLOOKUP($B17, 'Nationaal op alfabet'!$B$2:$B$343,'Nationaal op alfabet'!H$2:H$343)</f>
        <v>0.67647058823529405</v>
      </c>
      <c r="H17" s="7">
        <f>_xlfn.XLOOKUP($B17, 'Nationaal op alfabet'!$B$2:$B$343,'Nationaal op alfabet'!I$2:I$343)</f>
        <v>0.23529411764705882</v>
      </c>
      <c r="I17" s="7">
        <f>_xlfn.XLOOKUP($B17, 'Nationaal op alfabet'!$B$2:$B$343,'Nationaal op alfabet'!J$2:J$343)</f>
        <v>3</v>
      </c>
      <c r="J17" s="7">
        <f>_xlfn.XLOOKUP($B17, 'Nationaal op alfabet'!$B$2:$B$343,'Nationaal op alfabet'!K$2:K$343)</f>
        <v>0</v>
      </c>
      <c r="K17" s="17">
        <f>_xlfn.XLOOKUP($B17, 'Nationaal op alfabet'!$B$2:$B$343,'Nationaal op alfabet'!L$2:L$343)</f>
        <v>2</v>
      </c>
      <c r="M17" s="25">
        <f>_xlfn.XLOOKUP($B17, 'Nationaal op alfabet'!$B$2:$B$343,'Nationaal op alfabet'!N$2:N$343)</f>
        <v>0</v>
      </c>
      <c r="N17" s="25">
        <f>_xlfn.XLOOKUP($B17, 'Nationaal op alfabet'!$B$2:$B$343,'Nationaal op alfabet'!O$2:O$343)</f>
        <v>0.5</v>
      </c>
      <c r="O17" s="25">
        <f>_xlfn.XLOOKUP($B17, 'Nationaal op alfabet'!$B$2:$B$343,'Nationaal op alfabet'!P$2:P$343)</f>
        <v>0</v>
      </c>
      <c r="P17" s="25">
        <f>_xlfn.XLOOKUP($B17, 'Nationaal op alfabet'!$B$2:$B$343,'Nationaal op alfabet'!Q$2:Q$343)</f>
        <v>0</v>
      </c>
      <c r="Q17" s="25">
        <f>_xlfn.XLOOKUP($B17, 'Nationaal op alfabet'!$B$2:$B$343,'Nationaal op alfabet'!R$2:R$343)</f>
        <v>1</v>
      </c>
      <c r="R17" s="25">
        <f>_xlfn.XLOOKUP($B17, 'Nationaal op alfabet'!$B$2:$B$343,'Nationaal op alfabet'!S$2:S$343)</f>
        <v>0</v>
      </c>
      <c r="S17" s="25">
        <f>_xlfn.XLOOKUP($B17, 'Nationaal op alfabet'!$B$2:$B$343,'Nationaal op alfabet'!T$2:T$343)</f>
        <v>0</v>
      </c>
      <c r="U17" s="8"/>
    </row>
    <row r="18" spans="1:21">
      <c r="A18" t="s">
        <v>66</v>
      </c>
      <c r="B18" t="s">
        <v>112</v>
      </c>
      <c r="C18" s="7">
        <f>_xlfn.XLOOKUP($B18, 'Nationaal op alfabet'!$B$2:$B$343,'Nationaal op alfabet'!G$2:G$343)</f>
        <v>1.3117647058823532</v>
      </c>
      <c r="D18" s="8">
        <f>_xlfn.XLOOKUP($B18, 'Nationaal op alfabet'!$B$2:$B$343,'Nationaal op alfabet'!E$2:E$343)</f>
        <v>315</v>
      </c>
      <c r="E18" s="8">
        <f>_xlfn.XLOOKUP($B18, 'Per provincie'!C$2:C$343, 'Per provincie'!F$2:F$343)</f>
        <v>43</v>
      </c>
      <c r="F18" s="8">
        <f>_xlfn.XLOOKUP($B18, 'Per provincie'!C$2:C$343, 'Per provincie'!D$2:D$343)</f>
        <v>0</v>
      </c>
      <c r="G18" s="7">
        <f>_xlfn.XLOOKUP($B18, 'Nationaal op alfabet'!$B$2:$B$343,'Nationaal op alfabet'!H$2:H$343)</f>
        <v>0.38235294117647062</v>
      </c>
      <c r="H18" s="7">
        <f>_xlfn.XLOOKUP($B18, 'Nationaal op alfabet'!$B$2:$B$343,'Nationaal op alfabet'!I$2:I$343)</f>
        <v>0.1764705882352941</v>
      </c>
      <c r="I18" s="7">
        <f>_xlfn.XLOOKUP($B18, 'Nationaal op alfabet'!$B$2:$B$343,'Nationaal op alfabet'!J$2:J$343)</f>
        <v>3</v>
      </c>
      <c r="J18" s="7">
        <f>_xlfn.XLOOKUP($B18, 'Nationaal op alfabet'!$B$2:$B$343,'Nationaal op alfabet'!K$2:K$343)</f>
        <v>0</v>
      </c>
      <c r="K18" s="17">
        <f>_xlfn.XLOOKUP($B18, 'Nationaal op alfabet'!$B$2:$B$343,'Nationaal op alfabet'!L$2:L$343)</f>
        <v>2</v>
      </c>
      <c r="M18" s="25">
        <f>_xlfn.XLOOKUP($B18, 'Nationaal op alfabet'!$B$2:$B$343,'Nationaal op alfabet'!N$2:N$343)</f>
        <v>0</v>
      </c>
      <c r="N18" s="25">
        <f>_xlfn.XLOOKUP($B18, 'Nationaal op alfabet'!$B$2:$B$343,'Nationaal op alfabet'!O$2:O$343)</f>
        <v>0.5</v>
      </c>
      <c r="O18" s="25">
        <f>_xlfn.XLOOKUP($B18, 'Nationaal op alfabet'!$B$2:$B$343,'Nationaal op alfabet'!P$2:P$343)</f>
        <v>0</v>
      </c>
      <c r="P18" s="25">
        <f>_xlfn.XLOOKUP($B18, 'Nationaal op alfabet'!$B$2:$B$343,'Nationaal op alfabet'!Q$2:Q$343)</f>
        <v>0</v>
      </c>
      <c r="Q18" s="25">
        <f>_xlfn.XLOOKUP($B18, 'Nationaal op alfabet'!$B$2:$B$343,'Nationaal op alfabet'!R$2:R$343)</f>
        <v>1</v>
      </c>
      <c r="R18" s="25">
        <f>_xlfn.XLOOKUP($B18, 'Nationaal op alfabet'!$B$2:$B$343,'Nationaal op alfabet'!S$2:S$343)</f>
        <v>0</v>
      </c>
      <c r="S18" s="25">
        <f>_xlfn.XLOOKUP($B18, 'Nationaal op alfabet'!$B$2:$B$343,'Nationaal op alfabet'!T$2:T$343)</f>
        <v>0</v>
      </c>
      <c r="U18" s="8"/>
    </row>
    <row r="19" spans="1:21">
      <c r="A19" t="s">
        <v>66</v>
      </c>
      <c r="B19" t="s">
        <v>228</v>
      </c>
      <c r="C19" s="7">
        <f>_xlfn.XLOOKUP($B19, 'Nationaal op alfabet'!$B$2:$B$343,'Nationaal op alfabet'!G$2:G$343)</f>
        <v>1.2941176470588238</v>
      </c>
      <c r="D19" s="8">
        <f>_xlfn.XLOOKUP($B19, 'Nationaal op alfabet'!$B$2:$B$343,'Nationaal op alfabet'!E$2:E$343)</f>
        <v>316</v>
      </c>
      <c r="E19" s="8">
        <f>_xlfn.XLOOKUP($B19, 'Per provincie'!C$2:C$343, 'Per provincie'!F$2:F$343)</f>
        <v>44</v>
      </c>
      <c r="F19" s="8">
        <f>_xlfn.XLOOKUP($B19, 'Per provincie'!C$2:C$343, 'Per provincie'!D$2:D$343)</f>
        <v>0</v>
      </c>
      <c r="G19" s="7">
        <f>_xlfn.XLOOKUP($B19, 'Nationaal op alfabet'!$B$2:$B$343,'Nationaal op alfabet'!H$2:H$343)</f>
        <v>0.3235294117647059</v>
      </c>
      <c r="H19" s="7">
        <f>_xlfn.XLOOKUP($B19, 'Nationaal op alfabet'!$B$2:$B$343,'Nationaal op alfabet'!I$2:I$343)</f>
        <v>0.14705882352941177</v>
      </c>
      <c r="I19" s="7">
        <f>_xlfn.XLOOKUP($B19, 'Nationaal op alfabet'!$B$2:$B$343,'Nationaal op alfabet'!J$2:J$343)</f>
        <v>3</v>
      </c>
      <c r="J19" s="7">
        <f>_xlfn.XLOOKUP($B19, 'Nationaal op alfabet'!$B$2:$B$343,'Nationaal op alfabet'!K$2:K$343)</f>
        <v>0</v>
      </c>
      <c r="K19" s="17">
        <f>_xlfn.XLOOKUP($B19, 'Nationaal op alfabet'!$B$2:$B$343,'Nationaal op alfabet'!L$2:L$343)</f>
        <v>2</v>
      </c>
      <c r="M19" s="25">
        <f>_xlfn.XLOOKUP($B19, 'Nationaal op alfabet'!$B$2:$B$343,'Nationaal op alfabet'!N$2:N$343)</f>
        <v>0</v>
      </c>
      <c r="N19" s="25">
        <f>_xlfn.XLOOKUP($B19, 'Nationaal op alfabet'!$B$2:$B$343,'Nationaal op alfabet'!O$2:O$343)</f>
        <v>0.5</v>
      </c>
      <c r="O19" s="25">
        <f>_xlfn.XLOOKUP($B19, 'Nationaal op alfabet'!$B$2:$B$343,'Nationaal op alfabet'!P$2:P$343)</f>
        <v>0</v>
      </c>
      <c r="P19" s="25">
        <f>_xlfn.XLOOKUP($B19, 'Nationaal op alfabet'!$B$2:$B$343,'Nationaal op alfabet'!Q$2:Q$343)</f>
        <v>0</v>
      </c>
      <c r="Q19" s="25">
        <f>_xlfn.XLOOKUP($B19, 'Nationaal op alfabet'!$B$2:$B$343,'Nationaal op alfabet'!R$2:R$343)</f>
        <v>1</v>
      </c>
      <c r="R19" s="25">
        <f>_xlfn.XLOOKUP($B19, 'Nationaal op alfabet'!$B$2:$B$343,'Nationaal op alfabet'!S$2:S$343)</f>
        <v>0</v>
      </c>
      <c r="S19" s="25">
        <f>_xlfn.XLOOKUP($B19, 'Nationaal op alfabet'!$B$2:$B$343,'Nationaal op alfabet'!T$2:T$343)</f>
        <v>0</v>
      </c>
      <c r="U19" s="8"/>
    </row>
    <row r="20" spans="1:21">
      <c r="A20" t="s">
        <v>66</v>
      </c>
      <c r="B20" t="s">
        <v>332</v>
      </c>
      <c r="C20" s="7">
        <f>_xlfn.XLOOKUP($B20, 'Nationaal op alfabet'!$B$2:$B$343,'Nationaal op alfabet'!G$2:G$343)</f>
        <v>1.1183006535947713</v>
      </c>
      <c r="D20" s="8">
        <f>_xlfn.XLOOKUP($B20, 'Nationaal op alfabet'!$B$2:$B$343,'Nationaal op alfabet'!E$2:E$343)</f>
        <v>325</v>
      </c>
      <c r="E20" s="8">
        <f>_xlfn.XLOOKUP($B20, 'Per provincie'!C$2:C$343, 'Per provincie'!F$2:F$343)</f>
        <v>49</v>
      </c>
      <c r="F20" s="8">
        <f>_xlfn.XLOOKUP($B20, 'Per provincie'!C$2:C$343, 'Per provincie'!D$2:D$343)</f>
        <v>0</v>
      </c>
      <c r="G20" s="7">
        <f>_xlfn.XLOOKUP($B20, 'Nationaal op alfabet'!$B$2:$B$343,'Nationaal op alfabet'!H$2:H$343)</f>
        <v>0.55882352941176472</v>
      </c>
      <c r="H20" s="7">
        <f>_xlfn.XLOOKUP($B20, 'Nationaal op alfabet'!$B$2:$B$343,'Nationaal op alfabet'!I$2:I$343)</f>
        <v>0.58823529411764708</v>
      </c>
      <c r="I20" s="7">
        <f>_xlfn.XLOOKUP($B20, 'Nationaal op alfabet'!$B$2:$B$343,'Nationaal op alfabet'!J$2:J$343)</f>
        <v>2.2222222222222223</v>
      </c>
      <c r="J20" s="7">
        <f>_xlfn.XLOOKUP($B20, 'Nationaal op alfabet'!$B$2:$B$343,'Nationaal op alfabet'!K$2:K$343)</f>
        <v>0</v>
      </c>
      <c r="K20" s="17">
        <f>_xlfn.XLOOKUP($B20, 'Nationaal op alfabet'!$B$2:$B$343,'Nationaal op alfabet'!L$2:L$343)</f>
        <v>3</v>
      </c>
      <c r="M20" s="25">
        <f>_xlfn.XLOOKUP($B20, 'Nationaal op alfabet'!$B$2:$B$343,'Nationaal op alfabet'!N$2:N$343)</f>
        <v>0</v>
      </c>
      <c r="N20" s="25">
        <f>_xlfn.XLOOKUP($B20, 'Nationaal op alfabet'!$B$2:$B$343,'Nationaal op alfabet'!O$2:O$343)</f>
        <v>0.33333333333333331</v>
      </c>
      <c r="O20" s="25">
        <f>_xlfn.XLOOKUP($B20, 'Nationaal op alfabet'!$B$2:$B$343,'Nationaal op alfabet'!P$2:P$343)</f>
        <v>0.33333333333333331</v>
      </c>
      <c r="P20" s="25">
        <f>_xlfn.XLOOKUP($B20, 'Nationaal op alfabet'!$B$2:$B$343,'Nationaal op alfabet'!Q$2:Q$343)</f>
        <v>0</v>
      </c>
      <c r="Q20" s="25">
        <f>_xlfn.XLOOKUP($B20, 'Nationaal op alfabet'!$B$2:$B$343,'Nationaal op alfabet'!R$2:R$343)</f>
        <v>0.66666666666666663</v>
      </c>
      <c r="R20" s="25">
        <f>_xlfn.XLOOKUP($B20, 'Nationaal op alfabet'!$B$2:$B$343,'Nationaal op alfabet'!S$2:S$343)</f>
        <v>0</v>
      </c>
      <c r="S20" s="25">
        <f>_xlfn.XLOOKUP($B20, 'Nationaal op alfabet'!$B$2:$B$343,'Nationaal op alfabet'!T$2:T$343)</f>
        <v>0</v>
      </c>
      <c r="U20" s="8"/>
    </row>
    <row r="21" spans="1:21">
      <c r="A21" t="s">
        <v>66</v>
      </c>
      <c r="B21" t="s">
        <v>174</v>
      </c>
      <c r="C21" s="7">
        <f>_xlfn.XLOOKUP($B21, 'Nationaal op alfabet'!$B$2:$B$343,'Nationaal op alfabet'!G$2:G$343)</f>
        <v>1.0660130718954248</v>
      </c>
      <c r="D21" s="8">
        <f>_xlfn.XLOOKUP($B21, 'Nationaal op alfabet'!$B$2:$B$343,'Nationaal op alfabet'!E$2:E$343)</f>
        <v>327</v>
      </c>
      <c r="E21" s="8">
        <f>_xlfn.XLOOKUP($B21, 'Per provincie'!C$2:C$343, 'Per provincie'!F$2:F$343)</f>
        <v>50</v>
      </c>
      <c r="F21" s="8">
        <f>_xlfn.XLOOKUP($B21, 'Per provincie'!C$2:C$343, 'Per provincie'!D$2:D$343)</f>
        <v>0</v>
      </c>
      <c r="G21" s="7">
        <f>_xlfn.XLOOKUP($B21, 'Nationaal op alfabet'!$B$2:$B$343,'Nationaal op alfabet'!H$2:H$343)</f>
        <v>0.23529411764705882</v>
      </c>
      <c r="H21" s="7">
        <f>_xlfn.XLOOKUP($B21, 'Nationaal op alfabet'!$B$2:$B$343,'Nationaal op alfabet'!I$2:I$343)</f>
        <v>0.20588235294117646</v>
      </c>
      <c r="I21" s="7">
        <f>_xlfn.XLOOKUP($B21, 'Nationaal op alfabet'!$B$2:$B$343,'Nationaal op alfabet'!J$2:J$343)</f>
        <v>2.4444444444444442</v>
      </c>
      <c r="J21" s="7">
        <f>_xlfn.XLOOKUP($B21, 'Nationaal op alfabet'!$B$2:$B$343,'Nationaal op alfabet'!K$2:K$343)</f>
        <v>0</v>
      </c>
      <c r="K21" s="17">
        <f>_xlfn.XLOOKUP($B21, 'Nationaal op alfabet'!$B$2:$B$343,'Nationaal op alfabet'!L$2:L$343)</f>
        <v>3</v>
      </c>
      <c r="M21" s="25">
        <f>_xlfn.XLOOKUP($B21, 'Nationaal op alfabet'!$B$2:$B$343,'Nationaal op alfabet'!N$2:N$343)</f>
        <v>0</v>
      </c>
      <c r="N21" s="25">
        <f>_xlfn.XLOOKUP($B21, 'Nationaal op alfabet'!$B$2:$B$343,'Nationaal op alfabet'!O$2:O$343)</f>
        <v>0.33333333333333331</v>
      </c>
      <c r="O21" s="25">
        <f>_xlfn.XLOOKUP($B21, 'Nationaal op alfabet'!$B$2:$B$343,'Nationaal op alfabet'!P$2:P$343)</f>
        <v>0</v>
      </c>
      <c r="P21" s="25">
        <f>_xlfn.XLOOKUP($B21, 'Nationaal op alfabet'!$B$2:$B$343,'Nationaal op alfabet'!Q$2:Q$343)</f>
        <v>0</v>
      </c>
      <c r="Q21" s="25">
        <f>_xlfn.XLOOKUP($B21, 'Nationaal op alfabet'!$B$2:$B$343,'Nationaal op alfabet'!R$2:R$343)</f>
        <v>1</v>
      </c>
      <c r="R21" s="25">
        <f>_xlfn.XLOOKUP($B21, 'Nationaal op alfabet'!$B$2:$B$343,'Nationaal op alfabet'!S$2:S$343)</f>
        <v>0</v>
      </c>
      <c r="S21" s="25">
        <f>_xlfn.XLOOKUP($B21, 'Nationaal op alfabet'!$B$2:$B$343,'Nationaal op alfabet'!T$2:T$343)</f>
        <v>0</v>
      </c>
      <c r="U21" s="8"/>
    </row>
    <row r="22" spans="1:21">
      <c r="A22" t="s">
        <v>66</v>
      </c>
      <c r="B22" t="s">
        <v>280</v>
      </c>
      <c r="C22" s="7">
        <f>_xlfn.XLOOKUP($B22, 'Nationaal op alfabet'!$B$2:$B$343,'Nationaal op alfabet'!G$2:G$343)</f>
        <v>0.68039215686274512</v>
      </c>
      <c r="D22" s="8">
        <f>_xlfn.XLOOKUP($B22, 'Nationaal op alfabet'!$B$2:$B$343,'Nationaal op alfabet'!E$2:E$343)</f>
        <v>335</v>
      </c>
      <c r="E22" s="8">
        <f>_xlfn.XLOOKUP($B22, 'Per provincie'!C$2:C$343, 'Per provincie'!F$2:F$343)</f>
        <v>53</v>
      </c>
      <c r="F22" s="8">
        <f>_xlfn.XLOOKUP($B22, 'Per provincie'!C$2:C$343, 'Per provincie'!D$2:D$343)</f>
        <v>0</v>
      </c>
      <c r="G22" s="7">
        <f>_xlfn.XLOOKUP($B22, 'Nationaal op alfabet'!$B$2:$B$343,'Nationaal op alfabet'!H$2:H$343)</f>
        <v>0.11764705882352941</v>
      </c>
      <c r="H22" s="7">
        <f>_xlfn.XLOOKUP($B22, 'Nationaal op alfabet'!$B$2:$B$343,'Nationaal op alfabet'!I$2:I$343)</f>
        <v>0.61764705882352944</v>
      </c>
      <c r="I22" s="7">
        <f>_xlfn.XLOOKUP($B22, 'Nationaal op alfabet'!$B$2:$B$343,'Nationaal op alfabet'!J$2:J$343)</f>
        <v>1.3333333333333333</v>
      </c>
      <c r="J22" s="7">
        <f>_xlfn.XLOOKUP($B22, 'Nationaal op alfabet'!$B$2:$B$343,'Nationaal op alfabet'!K$2:K$343)</f>
        <v>0</v>
      </c>
      <c r="K22" s="17">
        <f>_xlfn.XLOOKUP($B22, 'Nationaal op alfabet'!$B$2:$B$343,'Nationaal op alfabet'!L$2:L$343)</f>
        <v>3</v>
      </c>
      <c r="M22" s="25">
        <f>_xlfn.XLOOKUP($B22, 'Nationaal op alfabet'!$B$2:$B$343,'Nationaal op alfabet'!N$2:N$343)</f>
        <v>0</v>
      </c>
      <c r="N22" s="25">
        <f>_xlfn.XLOOKUP($B22, 'Nationaal op alfabet'!$B$2:$B$343,'Nationaal op alfabet'!O$2:O$343)</f>
        <v>0</v>
      </c>
      <c r="O22" s="25">
        <f>_xlfn.XLOOKUP($B22, 'Nationaal op alfabet'!$B$2:$B$343,'Nationaal op alfabet'!P$2:P$343)</f>
        <v>0</v>
      </c>
      <c r="P22" s="25">
        <f>_xlfn.XLOOKUP($B22, 'Nationaal op alfabet'!$B$2:$B$343,'Nationaal op alfabet'!Q$2:Q$343)</f>
        <v>0</v>
      </c>
      <c r="Q22" s="25">
        <f>_xlfn.XLOOKUP($B22, 'Nationaal op alfabet'!$B$2:$B$343,'Nationaal op alfabet'!R$2:R$343)</f>
        <v>1</v>
      </c>
      <c r="R22" s="25">
        <f>_xlfn.XLOOKUP($B22, 'Nationaal op alfabet'!$B$2:$B$343,'Nationaal op alfabet'!S$2:S$343)</f>
        <v>0</v>
      </c>
      <c r="S22" s="25">
        <f>_xlfn.XLOOKUP($B22, 'Nationaal op alfabet'!$B$2:$B$343,'Nationaal op alfabet'!T$2:T$343)</f>
        <v>0</v>
      </c>
      <c r="U22" s="8"/>
    </row>
    <row r="23" spans="1:21">
      <c r="C23" s="7"/>
      <c r="D23" s="8"/>
      <c r="E23" s="8"/>
      <c r="F23" s="7"/>
      <c r="G23" s="8"/>
      <c r="H23" s="8"/>
      <c r="J23" s="8"/>
      <c r="P23" s="8"/>
      <c r="S23" s="8"/>
      <c r="U23" s="8"/>
    </row>
    <row r="24" spans="1:21">
      <c r="C24" s="7"/>
      <c r="D24" s="8"/>
      <c r="E24" s="8"/>
      <c r="F24" s="7"/>
      <c r="G24" s="8"/>
      <c r="H24" s="8"/>
      <c r="J24" s="8"/>
      <c r="P24" s="8"/>
      <c r="S24" s="8"/>
      <c r="U24" s="8"/>
    </row>
    <row r="25" spans="1:21">
      <c r="C25" s="7"/>
      <c r="D25" s="8"/>
      <c r="E25" s="8"/>
      <c r="F25" s="7"/>
      <c r="G25" s="8"/>
      <c r="H25" s="8"/>
      <c r="J25" s="8"/>
      <c r="P25" s="8"/>
      <c r="S25" s="8"/>
      <c r="U25" s="8"/>
    </row>
    <row r="26" spans="1:21">
      <c r="D26" s="7"/>
      <c r="K26" s="7"/>
      <c r="P26" s="8"/>
      <c r="S26" s="8"/>
    </row>
    <row r="27" spans="1:21">
      <c r="D27" s="7"/>
      <c r="K27" s="7"/>
      <c r="P27" s="8"/>
      <c r="S27" s="8"/>
    </row>
    <row r="28" spans="1:21">
      <c r="D28" s="7"/>
      <c r="K28" s="7"/>
      <c r="P28" s="8"/>
      <c r="S28" s="8"/>
    </row>
    <row r="29" spans="1:21">
      <c r="D29" s="7"/>
      <c r="K29" s="7"/>
      <c r="P29" s="8"/>
      <c r="S29" s="8"/>
    </row>
    <row r="30" spans="1:21">
      <c r="D30" s="7"/>
      <c r="K30" s="7"/>
      <c r="P30" s="8"/>
      <c r="S30" s="8"/>
    </row>
    <row r="31" spans="1:21">
      <c r="D31" s="7"/>
      <c r="K31" s="7"/>
      <c r="P31" s="8"/>
      <c r="S31" s="8"/>
    </row>
    <row r="32" spans="1:21">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U39">
    <sortCondition ref="D2:D39"/>
  </sortState>
  <pageMargins left="0.7" right="0.7" top="0.75" bottom="0.75" header="0.3" footer="0.3"/>
  <pageSetup paperSize="9"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046B-085B-E240-86EF-D81106A47086}">
  <dimension ref="A1:AD39"/>
  <sheetViews>
    <sheetView workbookViewId="0">
      <pane ySplit="1" topLeftCell="A6" activePane="bottomLeft" state="frozen"/>
      <selection pane="bottomLeft" activeCell="F15" sqref="F15"/>
    </sheetView>
  </sheetViews>
  <sheetFormatPr defaultColWidth="11" defaultRowHeight="15.95"/>
  <cols>
    <col min="1" max="1" width="8.5" bestFit="1" customWidth="1"/>
    <col min="2" max="2" width="20.875" bestFit="1" customWidth="1"/>
    <col min="3" max="3" width="12.625" bestFit="1" customWidth="1"/>
    <col min="5" max="5" width="10.5" bestFit="1" customWidth="1"/>
    <col min="6" max="6" width="29.125" customWidth="1"/>
    <col min="7" max="7" width="10.125" customWidth="1"/>
    <col min="8" max="8" width="12.875" customWidth="1"/>
    <col min="10" max="10" width="12" customWidth="1"/>
    <col min="11" max="11" width="11.5" customWidth="1"/>
    <col min="13" max="13" width="15.625" bestFit="1" customWidth="1"/>
  </cols>
  <sheetData>
    <row r="1" spans="1:30"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c r="AD1" s="6"/>
    </row>
    <row r="2" spans="1:30">
      <c r="A2" t="s">
        <v>99</v>
      </c>
      <c r="B2" s="3" t="s">
        <v>315</v>
      </c>
      <c r="C2" s="7">
        <f>_xlfn.XLOOKUP($B2, 'Nationaal op alfabet'!$B$2:$B$343,'Nationaal op alfabet'!G$2:G$343)</f>
        <v>4.5503743315508025</v>
      </c>
      <c r="D2" s="8">
        <f>_xlfn.XLOOKUP($B2, 'Nationaal op alfabet'!$B$2:$B$343,'Nationaal op alfabet'!E$2:E$343)</f>
        <v>45</v>
      </c>
      <c r="E2" s="8">
        <f>_xlfn.XLOOKUP($B2, 'Per provincie'!C$2:C$343, 'Per provincie'!F$2:F$343)</f>
        <v>1</v>
      </c>
      <c r="F2" s="8" t="str">
        <f>_xlfn.XLOOKUP($B2, 'Per provincie'!C$2:C$343, 'Per provincie'!D$2:D$343)</f>
        <v>Veel toiletten per km2 én bezoeker, meer dan een derde rolstoeltoegankelijk maar geen structureel toiletbeleid</v>
      </c>
      <c r="G2" s="7">
        <f>_xlfn.XLOOKUP($B2, 'Nationaal op alfabet'!$B$2:$B$343,'Nationaal op alfabet'!H$2:H$343)</f>
        <v>8.4705882352941178</v>
      </c>
      <c r="H2" s="7">
        <f>_xlfn.XLOOKUP($B2, 'Nationaal op alfabet'!$B$2:$B$343,'Nationaal op alfabet'!I$2:I$343)</f>
        <v>9.117647058823529</v>
      </c>
      <c r="I2" s="7">
        <f>_xlfn.XLOOKUP($B2, 'Nationaal op alfabet'!$B$2:$B$343,'Nationaal op alfabet'!J$2:J$343)</f>
        <v>2.5818181818181816</v>
      </c>
      <c r="J2" s="7">
        <f>_xlfn.XLOOKUP($B2, 'Nationaal op alfabet'!$B$2:$B$343,'Nationaal op alfabet'!K$2:K$343)</f>
        <v>0</v>
      </c>
      <c r="K2" s="17">
        <f>_xlfn.XLOOKUP($B2, 'Nationaal op alfabet'!$B$2:$B$343,'Nationaal op alfabet'!L$2:L$343)</f>
        <v>55</v>
      </c>
      <c r="M2" s="25">
        <f>_xlfn.XLOOKUP($B2, 'Nationaal op alfabet'!$B$2:$B$343,'Nationaal op alfabet'!N$2:N$343)</f>
        <v>1.8181818181818181E-2</v>
      </c>
      <c r="N2" s="25">
        <f>_xlfn.XLOOKUP($B2, 'Nationaal op alfabet'!$B$2:$B$343,'Nationaal op alfabet'!O$2:O$343)</f>
        <v>0.34545454545454546</v>
      </c>
      <c r="O2" s="25">
        <f>_xlfn.XLOOKUP($B2, 'Nationaal op alfabet'!$B$2:$B$343,'Nationaal op alfabet'!P$2:P$343)</f>
        <v>0.16363636363636364</v>
      </c>
      <c r="P2" s="25">
        <f>_xlfn.XLOOKUP($B2, 'Nationaal op alfabet'!$B$2:$B$343,'Nationaal op alfabet'!Q$2:Q$343)</f>
        <v>1.8181818181818181E-2</v>
      </c>
      <c r="Q2" s="25">
        <f>_xlfn.XLOOKUP($B2, 'Nationaal op alfabet'!$B$2:$B$343,'Nationaal op alfabet'!R$2:R$343)</f>
        <v>0.98181818181818181</v>
      </c>
      <c r="R2" s="25">
        <f>_xlfn.XLOOKUP($B2, 'Nationaal op alfabet'!$B$2:$B$343,'Nationaal op alfabet'!S$2:S$343)</f>
        <v>0</v>
      </c>
      <c r="S2" s="25">
        <f>_xlfn.XLOOKUP($B2, 'Nationaal op alfabet'!$B$2:$B$343,'Nationaal op alfabet'!T$2:T$343)</f>
        <v>1.8181818181818181E-2</v>
      </c>
    </row>
    <row r="3" spans="1:30">
      <c r="A3" t="s">
        <v>99</v>
      </c>
      <c r="B3" s="3" t="s">
        <v>358</v>
      </c>
      <c r="C3" s="7">
        <f>_xlfn.XLOOKUP($B3, 'Nationaal op alfabet'!$B$2:$B$343,'Nationaal op alfabet'!G$2:G$343)</f>
        <v>4.3827450980392157</v>
      </c>
      <c r="D3" s="8">
        <f>_xlfn.XLOOKUP($B3, 'Nationaal op alfabet'!$B$2:$B$343,'Nationaal op alfabet'!E$2:E$343)</f>
        <v>57</v>
      </c>
      <c r="E3" s="8">
        <f>_xlfn.XLOOKUP($B3, 'Per provincie'!C$2:C$343, 'Per provincie'!F$2:F$343)</f>
        <v>2</v>
      </c>
      <c r="F3" s="8" t="str">
        <f>_xlfn.XLOOKUP($B3, 'Per provincie'!C$2:C$343, 'Per provincie'!D$2:D$343)</f>
        <v>Hoogste percentage openbare toiletten van heel Limburg</v>
      </c>
      <c r="G3" s="7">
        <f>_xlfn.XLOOKUP($B3, 'Nationaal op alfabet'!$B$2:$B$343,'Nationaal op alfabet'!H$2:H$343)</f>
        <v>8.7941176470588225</v>
      </c>
      <c r="H3" s="7">
        <f>_xlfn.XLOOKUP($B3, 'Nationaal op alfabet'!$B$2:$B$343,'Nationaal op alfabet'!I$2:I$343)</f>
        <v>8.852941176470587</v>
      </c>
      <c r="I3" s="7">
        <f>_xlfn.XLOOKUP($B3, 'Nationaal op alfabet'!$B$2:$B$343,'Nationaal op alfabet'!J$2:J$343)</f>
        <v>2.1333333333333333</v>
      </c>
      <c r="J3" s="7">
        <f>_xlfn.XLOOKUP($B3, 'Nationaal op alfabet'!$B$2:$B$343,'Nationaal op alfabet'!K$2:K$343)</f>
        <v>0</v>
      </c>
      <c r="K3" s="17">
        <f>_xlfn.XLOOKUP($B3, 'Nationaal op alfabet'!$B$2:$B$343,'Nationaal op alfabet'!L$2:L$343)</f>
        <v>15</v>
      </c>
      <c r="M3" s="25">
        <f>_xlfn.XLOOKUP($B3, 'Nationaal op alfabet'!$B$2:$B$343,'Nationaal op alfabet'!N$2:N$343)</f>
        <v>0.13333333333333333</v>
      </c>
      <c r="N3" s="25">
        <f>_xlfn.XLOOKUP($B3, 'Nationaal op alfabet'!$B$2:$B$343,'Nationaal op alfabet'!O$2:O$343)</f>
        <v>0.13333333333333333</v>
      </c>
      <c r="O3" s="25">
        <f>_xlfn.XLOOKUP($B3, 'Nationaal op alfabet'!$B$2:$B$343,'Nationaal op alfabet'!P$2:P$343)</f>
        <v>0</v>
      </c>
      <c r="P3" s="25">
        <f>_xlfn.XLOOKUP($B3, 'Nationaal op alfabet'!$B$2:$B$343,'Nationaal op alfabet'!Q$2:Q$343)</f>
        <v>0</v>
      </c>
      <c r="Q3" s="25">
        <f>_xlfn.XLOOKUP($B3, 'Nationaal op alfabet'!$B$2:$B$343,'Nationaal op alfabet'!R$2:R$343)</f>
        <v>0.93333333333333335</v>
      </c>
      <c r="R3" s="25">
        <f>_xlfn.XLOOKUP($B3, 'Nationaal op alfabet'!$B$2:$B$343,'Nationaal op alfabet'!S$2:S$343)</f>
        <v>0</v>
      </c>
      <c r="S3" s="25">
        <f>_xlfn.XLOOKUP($B3, 'Nationaal op alfabet'!$B$2:$B$343,'Nationaal op alfabet'!T$2:T$343)</f>
        <v>0</v>
      </c>
    </row>
    <row r="4" spans="1:30">
      <c r="A4" t="s">
        <v>99</v>
      </c>
      <c r="B4" s="3" t="s">
        <v>325</v>
      </c>
      <c r="C4" s="7">
        <f>_xlfn.XLOOKUP($B4, 'Nationaal op alfabet'!$B$2:$B$343,'Nationaal op alfabet'!G$2:G$343)</f>
        <v>4.1321568627450986</v>
      </c>
      <c r="D4" s="8">
        <f>_xlfn.XLOOKUP($B4, 'Nationaal op alfabet'!$B$2:$B$343,'Nationaal op alfabet'!E$2:E$343)</f>
        <v>81</v>
      </c>
      <c r="E4" s="8">
        <f>_xlfn.XLOOKUP($B4, 'Per provincie'!C$2:C$343, 'Per provincie'!F$2:F$343)</f>
        <v>3</v>
      </c>
      <c r="F4" s="8" t="str">
        <f>_xlfn.XLOOKUP($B4, 'Per provincie'!C$2:C$343, 'Per provincie'!D$2:D$343)</f>
        <v>Veel toegankelijke toiletten én babyverschoontafels</v>
      </c>
      <c r="G4" s="7">
        <f>_xlfn.XLOOKUP($B4, 'Nationaal op alfabet'!$B$2:$B$343,'Nationaal op alfabet'!H$2:H$343)</f>
        <v>8.735294117647058</v>
      </c>
      <c r="H4" s="7">
        <f>_xlfn.XLOOKUP($B4, 'Nationaal op alfabet'!$B$2:$B$343,'Nationaal op alfabet'!I$2:I$343)</f>
        <v>6.0588235294117645</v>
      </c>
      <c r="I4" s="7">
        <f>_xlfn.XLOOKUP($B4, 'Nationaal op alfabet'!$B$2:$B$343,'Nationaal op alfabet'!J$2:J$343)</f>
        <v>2.9333333333333336</v>
      </c>
      <c r="J4" s="7">
        <f>_xlfn.XLOOKUP($B4, 'Nationaal op alfabet'!$B$2:$B$343,'Nationaal op alfabet'!K$2:K$343)</f>
        <v>0</v>
      </c>
      <c r="K4" s="17">
        <f>_xlfn.XLOOKUP($B4, 'Nationaal op alfabet'!$B$2:$B$343,'Nationaal op alfabet'!L$2:L$343)</f>
        <v>5</v>
      </c>
      <c r="M4" s="25">
        <f>_xlfn.XLOOKUP($B4, 'Nationaal op alfabet'!$B$2:$B$343,'Nationaal op alfabet'!N$2:N$343)</f>
        <v>0</v>
      </c>
      <c r="N4" s="25">
        <f>_xlfn.XLOOKUP($B4, 'Nationaal op alfabet'!$B$2:$B$343,'Nationaal op alfabet'!O$2:O$343)</f>
        <v>0.4</v>
      </c>
      <c r="O4" s="25">
        <f>_xlfn.XLOOKUP($B4, 'Nationaal op alfabet'!$B$2:$B$343,'Nationaal op alfabet'!P$2:P$343)</f>
        <v>0.4</v>
      </c>
      <c r="P4" s="25">
        <f>_xlfn.XLOOKUP($B4, 'Nationaal op alfabet'!$B$2:$B$343,'Nationaal op alfabet'!Q$2:Q$343)</f>
        <v>0</v>
      </c>
      <c r="Q4" s="25">
        <f>_xlfn.XLOOKUP($B4, 'Nationaal op alfabet'!$B$2:$B$343,'Nationaal op alfabet'!R$2:R$343)</f>
        <v>1</v>
      </c>
      <c r="R4" s="25">
        <f>_xlfn.XLOOKUP($B4, 'Nationaal op alfabet'!$B$2:$B$343,'Nationaal op alfabet'!S$2:S$343)</f>
        <v>0</v>
      </c>
      <c r="S4" s="25">
        <f>_xlfn.XLOOKUP($B4, 'Nationaal op alfabet'!$B$2:$B$343,'Nationaal op alfabet'!T$2:T$343)</f>
        <v>0</v>
      </c>
    </row>
    <row r="5" spans="1:30">
      <c r="A5" t="s">
        <v>99</v>
      </c>
      <c r="B5" s="3" t="s">
        <v>197</v>
      </c>
      <c r="C5" s="7">
        <f>_xlfn.XLOOKUP($B5, 'Nationaal op alfabet'!$B$2:$B$343,'Nationaal op alfabet'!G$2:G$343)</f>
        <v>3.9862745098039221</v>
      </c>
      <c r="D5" s="8">
        <f>_xlfn.XLOOKUP($B5, 'Nationaal op alfabet'!$B$2:$B$343,'Nationaal op alfabet'!E$2:E$343)</f>
        <v>99</v>
      </c>
      <c r="E5" s="8">
        <f>_xlfn.XLOOKUP($B5, 'Per provincie'!C$2:C$343, 'Per provincie'!F$2:F$343)</f>
        <v>4</v>
      </c>
      <c r="F5" s="8" t="str">
        <f>_xlfn.XLOOKUP($B5, 'Per provincie'!C$2:C$343, 'Per provincie'!D$2:D$343)</f>
        <v>De laatste jaren bezig geweest met het openstellen van toiletten.</v>
      </c>
      <c r="G5" s="7">
        <f>_xlfn.XLOOKUP($B5, 'Nationaal op alfabet'!$B$2:$B$343,'Nationaal op alfabet'!H$2:H$343)</f>
        <v>4.6764705882352944</v>
      </c>
      <c r="H5" s="7">
        <f>_xlfn.XLOOKUP($B5, 'Nationaal op alfabet'!$B$2:$B$343,'Nationaal op alfabet'!I$2:I$343)</f>
        <v>7.0882352941176476</v>
      </c>
      <c r="I5" s="7">
        <f>_xlfn.XLOOKUP($B5, 'Nationaal op alfabet'!$B$2:$B$343,'Nationaal op alfabet'!J$2:J$343)</f>
        <v>2.5833333333333335</v>
      </c>
      <c r="J5" s="7">
        <f>_xlfn.XLOOKUP($B5, 'Nationaal op alfabet'!$B$2:$B$343,'Nationaal op alfabet'!K$2:K$343)</f>
        <v>3</v>
      </c>
      <c r="K5" s="17">
        <f>_xlfn.XLOOKUP($B5, 'Nationaal op alfabet'!$B$2:$B$343,'Nationaal op alfabet'!L$2:L$343)</f>
        <v>48</v>
      </c>
      <c r="M5" s="25">
        <f>_xlfn.XLOOKUP($B5, 'Nationaal op alfabet'!$B$2:$B$343,'Nationaal op alfabet'!N$2:N$343)</f>
        <v>4.1666666666666664E-2</v>
      </c>
      <c r="N5" s="25">
        <f>_xlfn.XLOOKUP($B5, 'Nationaal op alfabet'!$B$2:$B$343,'Nationaal op alfabet'!O$2:O$343)</f>
        <v>0.29166666666666669</v>
      </c>
      <c r="O5" s="25">
        <f>_xlfn.XLOOKUP($B5, 'Nationaal op alfabet'!$B$2:$B$343,'Nationaal op alfabet'!P$2:P$343)</f>
        <v>0.14583333333333334</v>
      </c>
      <c r="P5" s="25">
        <f>_xlfn.XLOOKUP($B5, 'Nationaal op alfabet'!$B$2:$B$343,'Nationaal op alfabet'!Q$2:Q$343)</f>
        <v>6.25E-2</v>
      </c>
      <c r="Q5" s="25">
        <f>_xlfn.XLOOKUP($B5, 'Nationaal op alfabet'!$B$2:$B$343,'Nationaal op alfabet'!R$2:R$343)</f>
        <v>1</v>
      </c>
      <c r="R5" s="25">
        <f>_xlfn.XLOOKUP($B5, 'Nationaal op alfabet'!$B$2:$B$343,'Nationaal op alfabet'!S$2:S$343)</f>
        <v>0</v>
      </c>
      <c r="S5" s="25">
        <f>_xlfn.XLOOKUP($B5, 'Nationaal op alfabet'!$B$2:$B$343,'Nationaal op alfabet'!T$2:T$343)</f>
        <v>0</v>
      </c>
    </row>
    <row r="6" spans="1:30">
      <c r="A6" t="s">
        <v>99</v>
      </c>
      <c r="B6" s="3" t="s">
        <v>266</v>
      </c>
      <c r="C6" s="7">
        <f>_xlfn.XLOOKUP($B6, 'Nationaal op alfabet'!$B$2:$B$343,'Nationaal op alfabet'!G$2:G$343)</f>
        <v>3.9647058823529413</v>
      </c>
      <c r="D6" s="8">
        <f>_xlfn.XLOOKUP($B6, 'Nationaal op alfabet'!$B$2:$B$343,'Nationaal op alfabet'!E$2:E$343)</f>
        <v>103</v>
      </c>
      <c r="E6" s="8">
        <f>_xlfn.XLOOKUP($B6, 'Per provincie'!C$2:C$343, 'Per provincie'!F$2:F$343)</f>
        <v>5</v>
      </c>
      <c r="F6" s="8">
        <f>_xlfn.XLOOKUP($B6, 'Per provincie'!C$2:C$343, 'Per provincie'!D$2:D$343)</f>
        <v>0</v>
      </c>
      <c r="G6" s="7">
        <f>_xlfn.XLOOKUP($B6, 'Nationaal op alfabet'!$B$2:$B$343,'Nationaal op alfabet'!H$2:H$343)</f>
        <v>8.4411764705882355</v>
      </c>
      <c r="H6" s="7">
        <f>_xlfn.XLOOKUP($B6, 'Nationaal op alfabet'!$B$2:$B$343,'Nationaal op alfabet'!I$2:I$343)</f>
        <v>7.382352941176471</v>
      </c>
      <c r="I6" s="7">
        <f>_xlfn.XLOOKUP($B6, 'Nationaal op alfabet'!$B$2:$B$343,'Nationaal op alfabet'!J$2:J$343)</f>
        <v>2</v>
      </c>
      <c r="J6" s="7">
        <f>_xlfn.XLOOKUP($B6, 'Nationaal op alfabet'!$B$2:$B$343,'Nationaal op alfabet'!K$2:K$343)</f>
        <v>0</v>
      </c>
      <c r="K6" s="17">
        <f>_xlfn.XLOOKUP($B6, 'Nationaal op alfabet'!$B$2:$B$343,'Nationaal op alfabet'!L$2:L$343)</f>
        <v>10</v>
      </c>
      <c r="M6" s="25">
        <f>_xlfn.XLOOKUP($B6, 'Nationaal op alfabet'!$B$2:$B$343,'Nationaal op alfabet'!N$2:N$343)</f>
        <v>0</v>
      </c>
      <c r="N6" s="25">
        <f>_xlfn.XLOOKUP($B6, 'Nationaal op alfabet'!$B$2:$B$343,'Nationaal op alfabet'!O$2:O$343)</f>
        <v>0.2</v>
      </c>
      <c r="O6" s="25">
        <f>_xlfn.XLOOKUP($B6, 'Nationaal op alfabet'!$B$2:$B$343,'Nationaal op alfabet'!P$2:P$343)</f>
        <v>0</v>
      </c>
      <c r="P6" s="25">
        <f>_xlfn.XLOOKUP($B6, 'Nationaal op alfabet'!$B$2:$B$343,'Nationaal op alfabet'!Q$2:Q$343)</f>
        <v>0</v>
      </c>
      <c r="Q6" s="25">
        <f>_xlfn.XLOOKUP($B6, 'Nationaal op alfabet'!$B$2:$B$343,'Nationaal op alfabet'!R$2:R$343)</f>
        <v>1</v>
      </c>
      <c r="R6" s="25">
        <f>_xlfn.XLOOKUP($B6, 'Nationaal op alfabet'!$B$2:$B$343,'Nationaal op alfabet'!S$2:S$343)</f>
        <v>0</v>
      </c>
      <c r="S6" s="25">
        <f>_xlfn.XLOOKUP($B6, 'Nationaal op alfabet'!$B$2:$B$343,'Nationaal op alfabet'!T$2:T$343)</f>
        <v>0</v>
      </c>
    </row>
    <row r="7" spans="1:30">
      <c r="A7" t="s">
        <v>99</v>
      </c>
      <c r="B7" s="3" t="s">
        <v>248</v>
      </c>
      <c r="C7" s="7">
        <f>_xlfn.XLOOKUP($B7, 'Nationaal op alfabet'!$B$2:$B$343,'Nationaal op alfabet'!G$2:G$343)</f>
        <v>3.877385620915033</v>
      </c>
      <c r="D7" s="8">
        <f>_xlfn.XLOOKUP($B7, 'Nationaal op alfabet'!$B$2:$B$343,'Nationaal op alfabet'!E$2:E$343)</f>
        <v>109</v>
      </c>
      <c r="E7" s="8">
        <f>_xlfn.XLOOKUP($B7, 'Per provincie'!C$2:C$343, 'Per provincie'!F$2:F$343)</f>
        <v>6</v>
      </c>
      <c r="F7" s="8" t="str">
        <f>_xlfn.XLOOKUP($B7, 'Per provincie'!C$2:C$343, 'Per provincie'!D$2:D$343)</f>
        <v>In de Lokale Inclusie Agenda kondigt de gemeente aan dat ze met ondernemers in gesprek gaat over openstelling van hun toilet</v>
      </c>
      <c r="G7" s="7">
        <f>_xlfn.XLOOKUP($B7, 'Nationaal op alfabet'!$B$2:$B$343,'Nationaal op alfabet'!H$2:H$343)</f>
        <v>2.0588235294117645</v>
      </c>
      <c r="H7" s="7">
        <f>_xlfn.XLOOKUP($B7, 'Nationaal op alfabet'!$B$2:$B$343,'Nationaal op alfabet'!I$2:I$343)</f>
        <v>7.7058823529411766</v>
      </c>
      <c r="I7" s="7">
        <f>_xlfn.XLOOKUP($B7, 'Nationaal op alfabet'!$B$2:$B$343,'Nationaal op alfabet'!J$2:J$343)</f>
        <v>2.3111111111111113</v>
      </c>
      <c r="J7" s="7">
        <f>_xlfn.XLOOKUP($B7, 'Nationaal op alfabet'!$B$2:$B$343,'Nationaal op alfabet'!K$2:K$343)</f>
        <v>5</v>
      </c>
      <c r="K7" s="17">
        <f>_xlfn.XLOOKUP($B7, 'Nationaal op alfabet'!$B$2:$B$343,'Nationaal op alfabet'!L$2:L$343)</f>
        <v>15</v>
      </c>
      <c r="M7" s="25">
        <f>_xlfn.XLOOKUP($B7, 'Nationaal op alfabet'!$B$2:$B$343,'Nationaal op alfabet'!N$2:N$343)</f>
        <v>0</v>
      </c>
      <c r="N7" s="25">
        <f>_xlfn.XLOOKUP($B7, 'Nationaal op alfabet'!$B$2:$B$343,'Nationaal op alfabet'!O$2:O$343)</f>
        <v>0.26666666666666666</v>
      </c>
      <c r="O7" s="25">
        <f>_xlfn.XLOOKUP($B7, 'Nationaal op alfabet'!$B$2:$B$343,'Nationaal op alfabet'!P$2:P$343)</f>
        <v>0.13333333333333333</v>
      </c>
      <c r="P7" s="25">
        <f>_xlfn.XLOOKUP($B7, 'Nationaal op alfabet'!$B$2:$B$343,'Nationaal op alfabet'!Q$2:Q$343)</f>
        <v>0</v>
      </c>
      <c r="Q7" s="25">
        <f>_xlfn.XLOOKUP($B7, 'Nationaal op alfabet'!$B$2:$B$343,'Nationaal op alfabet'!R$2:R$343)</f>
        <v>1</v>
      </c>
      <c r="R7" s="25">
        <f>_xlfn.XLOOKUP($B7, 'Nationaal op alfabet'!$B$2:$B$343,'Nationaal op alfabet'!S$2:S$343)</f>
        <v>0</v>
      </c>
      <c r="S7" s="25">
        <f>_xlfn.XLOOKUP($B7, 'Nationaal op alfabet'!$B$2:$B$343,'Nationaal op alfabet'!T$2:T$343)</f>
        <v>0</v>
      </c>
    </row>
    <row r="8" spans="1:30">
      <c r="A8" t="s">
        <v>99</v>
      </c>
      <c r="B8" s="3" t="s">
        <v>175</v>
      </c>
      <c r="C8" s="7">
        <f>_xlfn.XLOOKUP($B8, 'Nationaal op alfabet'!$B$2:$B$343,'Nationaal op alfabet'!G$2:G$343)</f>
        <v>3.8771241830065359</v>
      </c>
      <c r="D8" s="8">
        <f>_xlfn.XLOOKUP($B8, 'Nationaal op alfabet'!$B$2:$B$343,'Nationaal op alfabet'!E$2:E$343)</f>
        <v>110</v>
      </c>
      <c r="E8" s="8">
        <f>_xlfn.XLOOKUP($B8, 'Per provincie'!C$2:C$343, 'Per provincie'!F$2:F$343)</f>
        <v>7</v>
      </c>
      <c r="F8" s="8">
        <f>_xlfn.XLOOKUP($B8, 'Per provincie'!C$2:C$343, 'Per provincie'!D$2:D$343)</f>
        <v>0</v>
      </c>
      <c r="G8" s="7">
        <f>_xlfn.XLOOKUP($B8, 'Nationaal op alfabet'!$B$2:$B$343,'Nationaal op alfabet'!H$2:H$343)</f>
        <v>7.0882352941176476</v>
      </c>
      <c r="H8" s="7">
        <f>_xlfn.XLOOKUP($B8, 'Nationaal op alfabet'!$B$2:$B$343,'Nationaal op alfabet'!I$2:I$343)</f>
        <v>7.8529411764705879</v>
      </c>
      <c r="I8" s="7">
        <f>_xlfn.XLOOKUP($B8, 'Nationaal op alfabet'!$B$2:$B$343,'Nationaal op alfabet'!J$2:J$343)</f>
        <v>2.2222222222222223</v>
      </c>
      <c r="J8" s="7">
        <f>_xlfn.XLOOKUP($B8, 'Nationaal op alfabet'!$B$2:$B$343,'Nationaal op alfabet'!K$2:K$343)</f>
        <v>0</v>
      </c>
      <c r="K8" s="17">
        <f>_xlfn.XLOOKUP($B8, 'Nationaal op alfabet'!$B$2:$B$343,'Nationaal op alfabet'!L$2:L$343)</f>
        <v>12</v>
      </c>
      <c r="M8" s="25">
        <f>_xlfn.XLOOKUP($B8, 'Nationaal op alfabet'!$B$2:$B$343,'Nationaal op alfabet'!N$2:N$343)</f>
        <v>8.3333333333333329E-2</v>
      </c>
      <c r="N8" s="25">
        <f>_xlfn.XLOOKUP($B8, 'Nationaal op alfabet'!$B$2:$B$343,'Nationaal op alfabet'!O$2:O$343)</f>
        <v>0.25</v>
      </c>
      <c r="O8" s="25">
        <f>_xlfn.XLOOKUP($B8, 'Nationaal op alfabet'!$B$2:$B$343,'Nationaal op alfabet'!P$2:P$343)</f>
        <v>0</v>
      </c>
      <c r="P8" s="25">
        <f>_xlfn.XLOOKUP($B8, 'Nationaal op alfabet'!$B$2:$B$343,'Nationaal op alfabet'!Q$2:Q$343)</f>
        <v>0</v>
      </c>
      <c r="Q8" s="25">
        <f>_xlfn.XLOOKUP($B8, 'Nationaal op alfabet'!$B$2:$B$343,'Nationaal op alfabet'!R$2:R$343)</f>
        <v>0.83333333333333337</v>
      </c>
      <c r="R8" s="25">
        <f>_xlfn.XLOOKUP($B8, 'Nationaal op alfabet'!$B$2:$B$343,'Nationaal op alfabet'!S$2:S$343)</f>
        <v>0</v>
      </c>
      <c r="S8" s="25">
        <f>_xlfn.XLOOKUP($B8, 'Nationaal op alfabet'!$B$2:$B$343,'Nationaal op alfabet'!T$2:T$343)</f>
        <v>0</v>
      </c>
    </row>
    <row r="9" spans="1:30">
      <c r="A9" t="s">
        <v>99</v>
      </c>
      <c r="B9" s="3" t="s">
        <v>101</v>
      </c>
      <c r="C9" s="7">
        <f>_xlfn.XLOOKUP($B9, 'Nationaal op alfabet'!$B$2:$B$343,'Nationaal op alfabet'!G$2:G$343)</f>
        <v>3.7268907563025215</v>
      </c>
      <c r="D9" s="8">
        <f>_xlfn.XLOOKUP($B9, 'Nationaal op alfabet'!$B$2:$B$343,'Nationaal op alfabet'!E$2:E$343)</f>
        <v>123</v>
      </c>
      <c r="E9" s="8">
        <f>_xlfn.XLOOKUP($B9, 'Per provincie'!C$2:C$343, 'Per provincie'!F$2:F$343)</f>
        <v>8</v>
      </c>
      <c r="F9" s="8">
        <f>_xlfn.XLOOKUP($B9, 'Per provincie'!C$2:C$343, 'Per provincie'!D$2:D$343)</f>
        <v>0</v>
      </c>
      <c r="G9" s="7">
        <f>_xlfn.XLOOKUP($B9, 'Nationaal op alfabet'!$B$2:$B$343,'Nationaal op alfabet'!H$2:H$343)</f>
        <v>9.3529411764705888</v>
      </c>
      <c r="H9" s="7">
        <f>_xlfn.XLOOKUP($B9, 'Nationaal op alfabet'!$B$2:$B$343,'Nationaal op alfabet'!I$2:I$343)</f>
        <v>5.8529411764705888</v>
      </c>
      <c r="I9" s="7">
        <f>_xlfn.XLOOKUP($B9, 'Nationaal op alfabet'!$B$2:$B$343,'Nationaal op alfabet'!J$2:J$343)</f>
        <v>1.7142857142857144</v>
      </c>
      <c r="J9" s="7">
        <f>_xlfn.XLOOKUP($B9, 'Nationaal op alfabet'!$B$2:$B$343,'Nationaal op alfabet'!K$2:K$343)</f>
        <v>0</v>
      </c>
      <c r="K9" s="17">
        <f>_xlfn.XLOOKUP($B9, 'Nationaal op alfabet'!$B$2:$B$343,'Nationaal op alfabet'!L$2:L$343)</f>
        <v>7</v>
      </c>
      <c r="M9" s="25">
        <f>_xlfn.XLOOKUP($B9, 'Nationaal op alfabet'!$B$2:$B$343,'Nationaal op alfabet'!N$2:N$343)</f>
        <v>0</v>
      </c>
      <c r="N9" s="25">
        <f>_xlfn.XLOOKUP($B9, 'Nationaal op alfabet'!$B$2:$B$343,'Nationaal op alfabet'!O$2:O$343)</f>
        <v>0.14285714285714285</v>
      </c>
      <c r="O9" s="25">
        <f>_xlfn.XLOOKUP($B9, 'Nationaal op alfabet'!$B$2:$B$343,'Nationaal op alfabet'!P$2:P$343)</f>
        <v>0.14285714285714285</v>
      </c>
      <c r="P9" s="25">
        <f>_xlfn.XLOOKUP($B9, 'Nationaal op alfabet'!$B$2:$B$343,'Nationaal op alfabet'!Q$2:Q$343)</f>
        <v>0</v>
      </c>
      <c r="Q9" s="25">
        <f>_xlfn.XLOOKUP($B9, 'Nationaal op alfabet'!$B$2:$B$343,'Nationaal op alfabet'!R$2:R$343)</f>
        <v>0.8571428571428571</v>
      </c>
      <c r="R9" s="25">
        <f>_xlfn.XLOOKUP($B9, 'Nationaal op alfabet'!$B$2:$B$343,'Nationaal op alfabet'!S$2:S$343)</f>
        <v>0</v>
      </c>
      <c r="S9" s="25">
        <f>_xlfn.XLOOKUP($B9, 'Nationaal op alfabet'!$B$2:$B$343,'Nationaal op alfabet'!T$2:T$343)</f>
        <v>0</v>
      </c>
    </row>
    <row r="10" spans="1:30">
      <c r="A10" t="s">
        <v>99</v>
      </c>
      <c r="B10" s="3" t="s">
        <v>366</v>
      </c>
      <c r="C10" s="7">
        <f>_xlfn.XLOOKUP($B10, 'Nationaal op alfabet'!$B$2:$B$343,'Nationaal op alfabet'!G$2:G$343)</f>
        <v>2.8861176470588239</v>
      </c>
      <c r="D10" s="8">
        <f>_xlfn.XLOOKUP($B10, 'Nationaal op alfabet'!$B$2:$B$343,'Nationaal op alfabet'!E$2:E$343)</f>
        <v>202</v>
      </c>
      <c r="E10" s="8">
        <f>_xlfn.XLOOKUP($B10, 'Per provincie'!C$2:C$343, 'Per provincie'!F$2:F$343)</f>
        <v>9</v>
      </c>
      <c r="F10" s="8">
        <f>_xlfn.XLOOKUP($B10, 'Per provincie'!C$2:C$343, 'Per provincie'!D$2:D$343)</f>
        <v>0</v>
      </c>
      <c r="G10" s="7">
        <f>_xlfn.XLOOKUP($B10, 'Nationaal op alfabet'!$B$2:$B$343,'Nationaal op alfabet'!H$2:H$343)</f>
        <v>2.6470588235294117</v>
      </c>
      <c r="H10" s="7">
        <f>_xlfn.XLOOKUP($B10, 'Nationaal op alfabet'!$B$2:$B$343,'Nationaal op alfabet'!I$2:I$343)</f>
        <v>6.8235294117647065</v>
      </c>
      <c r="I10" s="7">
        <f>_xlfn.XLOOKUP($B10, 'Nationaal op alfabet'!$B$2:$B$343,'Nationaal op alfabet'!J$2:J$343)</f>
        <v>2.48</v>
      </c>
      <c r="J10" s="7">
        <f>_xlfn.XLOOKUP($B10, 'Nationaal op alfabet'!$B$2:$B$343,'Nationaal op alfabet'!K$2:K$343)</f>
        <v>0</v>
      </c>
      <c r="K10" s="17">
        <f>_xlfn.XLOOKUP($B10, 'Nationaal op alfabet'!$B$2:$B$343,'Nationaal op alfabet'!L$2:L$343)</f>
        <v>25</v>
      </c>
      <c r="M10" s="25">
        <f>_xlfn.XLOOKUP($B10, 'Nationaal op alfabet'!$B$2:$B$343,'Nationaal op alfabet'!N$2:N$343)</f>
        <v>0</v>
      </c>
      <c r="N10" s="25">
        <f>_xlfn.XLOOKUP($B10, 'Nationaal op alfabet'!$B$2:$B$343,'Nationaal op alfabet'!O$2:O$343)</f>
        <v>0.32</v>
      </c>
      <c r="O10" s="25">
        <f>_xlfn.XLOOKUP($B10, 'Nationaal op alfabet'!$B$2:$B$343,'Nationaal op alfabet'!P$2:P$343)</f>
        <v>0.16</v>
      </c>
      <c r="P10" s="25">
        <f>_xlfn.XLOOKUP($B10, 'Nationaal op alfabet'!$B$2:$B$343,'Nationaal op alfabet'!Q$2:Q$343)</f>
        <v>0.04</v>
      </c>
      <c r="Q10" s="25">
        <f>_xlfn.XLOOKUP($B10, 'Nationaal op alfabet'!$B$2:$B$343,'Nationaal op alfabet'!R$2:R$343)</f>
        <v>0.96</v>
      </c>
      <c r="R10" s="25">
        <f>_xlfn.XLOOKUP($B10, 'Nationaal op alfabet'!$B$2:$B$343,'Nationaal op alfabet'!S$2:S$343)</f>
        <v>0</v>
      </c>
      <c r="S10" s="25">
        <f>_xlfn.XLOOKUP($B10, 'Nationaal op alfabet'!$B$2:$B$343,'Nationaal op alfabet'!T$2:T$343)</f>
        <v>0</v>
      </c>
    </row>
    <row r="11" spans="1:30">
      <c r="A11" t="s">
        <v>99</v>
      </c>
      <c r="B11" s="3" t="s">
        <v>299</v>
      </c>
      <c r="C11" s="7">
        <f>_xlfn.XLOOKUP($B11, 'Nationaal op alfabet'!$B$2:$B$343,'Nationaal op alfabet'!G$2:G$343)</f>
        <v>2.8146405228758171</v>
      </c>
      <c r="D11" s="8">
        <f>_xlfn.XLOOKUP($B11, 'Nationaal op alfabet'!$B$2:$B$343,'Nationaal op alfabet'!E$2:E$343)</f>
        <v>205</v>
      </c>
      <c r="E11" s="8">
        <f>_xlfn.XLOOKUP($B11, 'Per provincie'!C$2:C$343, 'Per provincie'!F$2:F$343)</f>
        <v>10</v>
      </c>
      <c r="F11" s="8" t="str">
        <f>_xlfn.XLOOKUP($B11, 'Per provincie'!C$2:C$343, 'Per provincie'!D$2:D$343)</f>
        <v>Hoogste percentage toegankelijke toiletten van heel Limburg (op Bergen en Eijsden-Margraten na, maar die hebben maar drie toiletten).</v>
      </c>
      <c r="G11" s="7">
        <f>_xlfn.XLOOKUP($B11, 'Nationaal op alfabet'!$B$2:$B$343,'Nationaal op alfabet'!H$2:H$343)</f>
        <v>5.1764705882352944</v>
      </c>
      <c r="H11" s="7">
        <f>_xlfn.XLOOKUP($B11, 'Nationaal op alfabet'!$B$2:$B$343,'Nationaal op alfabet'!I$2:I$343)</f>
        <v>2.9411764705882355</v>
      </c>
      <c r="I11" s="7">
        <f>_xlfn.XLOOKUP($B11, 'Nationaal op alfabet'!$B$2:$B$343,'Nationaal op alfabet'!J$2:J$343)</f>
        <v>2.9777777777777779</v>
      </c>
      <c r="J11" s="7">
        <f>_xlfn.XLOOKUP($B11, 'Nationaal op alfabet'!$B$2:$B$343,'Nationaal op alfabet'!K$2:K$343)</f>
        <v>0</v>
      </c>
      <c r="K11" s="17">
        <f>_xlfn.XLOOKUP($B11, 'Nationaal op alfabet'!$B$2:$B$343,'Nationaal op alfabet'!L$2:L$343)</f>
        <v>15</v>
      </c>
      <c r="M11" s="25">
        <f>_xlfn.XLOOKUP($B11, 'Nationaal op alfabet'!$B$2:$B$343,'Nationaal op alfabet'!N$2:N$343)</f>
        <v>0</v>
      </c>
      <c r="N11" s="25">
        <f>_xlfn.XLOOKUP($B11, 'Nationaal op alfabet'!$B$2:$B$343,'Nationaal op alfabet'!O$2:O$343)</f>
        <v>0.46666666666666667</v>
      </c>
      <c r="O11" s="25">
        <f>_xlfn.XLOOKUP($B11, 'Nationaal op alfabet'!$B$2:$B$343,'Nationaal op alfabet'!P$2:P$343)</f>
        <v>0.26666666666666666</v>
      </c>
      <c r="P11" s="25">
        <f>_xlfn.XLOOKUP($B11, 'Nationaal op alfabet'!$B$2:$B$343,'Nationaal op alfabet'!Q$2:Q$343)</f>
        <v>0</v>
      </c>
      <c r="Q11" s="25">
        <f>_xlfn.XLOOKUP($B11, 'Nationaal op alfabet'!$B$2:$B$343,'Nationaal op alfabet'!R$2:R$343)</f>
        <v>0.93333333333333335</v>
      </c>
      <c r="R11" s="25">
        <f>_xlfn.XLOOKUP($B11, 'Nationaal op alfabet'!$B$2:$B$343,'Nationaal op alfabet'!S$2:S$343)</f>
        <v>0</v>
      </c>
      <c r="S11" s="25">
        <f>_xlfn.XLOOKUP($B11, 'Nationaal op alfabet'!$B$2:$B$343,'Nationaal op alfabet'!T$2:T$343)</f>
        <v>0</v>
      </c>
    </row>
    <row r="12" spans="1:30">
      <c r="A12" t="s">
        <v>99</v>
      </c>
      <c r="B12" s="3" t="s">
        <v>215</v>
      </c>
      <c r="C12" s="7">
        <f>_xlfn.XLOOKUP($B12, 'Nationaal op alfabet'!$B$2:$B$343,'Nationaal op alfabet'!G$2:G$343)</f>
        <v>2.6862745098039218</v>
      </c>
      <c r="D12" s="8">
        <f>_xlfn.XLOOKUP($B12, 'Nationaal op alfabet'!$B$2:$B$343,'Nationaal op alfabet'!E$2:E$343)</f>
        <v>221</v>
      </c>
      <c r="E12" s="8">
        <f>_xlfn.XLOOKUP($B12, 'Per provincie'!C$2:C$343, 'Per provincie'!F$2:F$343)</f>
        <v>11</v>
      </c>
      <c r="F12" s="8">
        <f>_xlfn.XLOOKUP($B12, 'Per provincie'!C$2:C$343, 'Per provincie'!D$2:D$343)</f>
        <v>0</v>
      </c>
      <c r="G12" s="7">
        <f>_xlfn.XLOOKUP($B12, 'Nationaal op alfabet'!$B$2:$B$343,'Nationaal op alfabet'!H$2:H$343)</f>
        <v>4.2352941176470589</v>
      </c>
      <c r="H12" s="7">
        <f>_xlfn.XLOOKUP($B12, 'Nationaal op alfabet'!$B$2:$B$343,'Nationaal op alfabet'!I$2:I$343)</f>
        <v>4.5294117647058822</v>
      </c>
      <c r="I12" s="7">
        <f>_xlfn.XLOOKUP($B12, 'Nationaal op alfabet'!$B$2:$B$343,'Nationaal op alfabet'!J$2:J$343)</f>
        <v>2.3333333333333335</v>
      </c>
      <c r="J12" s="7">
        <f>_xlfn.XLOOKUP($B12, 'Nationaal op alfabet'!$B$2:$B$343,'Nationaal op alfabet'!K$2:K$343)</f>
        <v>0</v>
      </c>
      <c r="K12" s="17">
        <f>_xlfn.XLOOKUP($B12, 'Nationaal op alfabet'!$B$2:$B$343,'Nationaal op alfabet'!L$2:L$343)</f>
        <v>20</v>
      </c>
      <c r="M12" s="25">
        <f>_xlfn.XLOOKUP($B12, 'Nationaal op alfabet'!$B$2:$B$343,'Nationaal op alfabet'!N$2:N$343)</f>
        <v>0</v>
      </c>
      <c r="N12" s="25">
        <f>_xlfn.XLOOKUP($B12, 'Nationaal op alfabet'!$B$2:$B$343,'Nationaal op alfabet'!O$2:O$343)</f>
        <v>0.3</v>
      </c>
      <c r="O12" s="25">
        <f>_xlfn.XLOOKUP($B12, 'Nationaal op alfabet'!$B$2:$B$343,'Nationaal op alfabet'!P$2:P$343)</f>
        <v>0.2</v>
      </c>
      <c r="P12" s="25">
        <f>_xlfn.XLOOKUP($B12, 'Nationaal op alfabet'!$B$2:$B$343,'Nationaal op alfabet'!Q$2:Q$343)</f>
        <v>0</v>
      </c>
      <c r="Q12" s="25">
        <f>_xlfn.XLOOKUP($B12, 'Nationaal op alfabet'!$B$2:$B$343,'Nationaal op alfabet'!R$2:R$343)</f>
        <v>0.9</v>
      </c>
      <c r="R12" s="25">
        <f>_xlfn.XLOOKUP($B12, 'Nationaal op alfabet'!$B$2:$B$343,'Nationaal op alfabet'!S$2:S$343)</f>
        <v>0</v>
      </c>
      <c r="S12" s="25">
        <f>_xlfn.XLOOKUP($B12, 'Nationaal op alfabet'!$B$2:$B$343,'Nationaal op alfabet'!T$2:T$343)</f>
        <v>0</v>
      </c>
    </row>
    <row r="13" spans="1:30">
      <c r="A13" t="s">
        <v>99</v>
      </c>
      <c r="B13" s="3" t="s">
        <v>251</v>
      </c>
      <c r="C13" s="7">
        <f>_xlfn.XLOOKUP($B13, 'Nationaal op alfabet'!$B$2:$B$343,'Nationaal op alfabet'!G$2:G$343)</f>
        <v>2.5345717234262128</v>
      </c>
      <c r="D13" s="8">
        <f>_xlfn.XLOOKUP($B13, 'Nationaal op alfabet'!$B$2:$B$343,'Nationaal op alfabet'!E$2:E$343)</f>
        <v>240</v>
      </c>
      <c r="E13" s="8">
        <f>_xlfn.XLOOKUP($B13, 'Per provincie'!C$2:C$343, 'Per provincie'!F$2:F$343)</f>
        <v>12</v>
      </c>
      <c r="F13" s="8">
        <f>_xlfn.XLOOKUP($B13, 'Per provincie'!C$2:C$343, 'Per provincie'!D$2:D$343)</f>
        <v>0</v>
      </c>
      <c r="G13" s="7">
        <f>_xlfn.XLOOKUP($B13, 'Nationaal op alfabet'!$B$2:$B$343,'Nationaal op alfabet'!H$2:H$343)</f>
        <v>3</v>
      </c>
      <c r="H13" s="7">
        <f>_xlfn.XLOOKUP($B13, 'Nationaal op alfabet'!$B$2:$B$343,'Nationaal op alfabet'!I$2:I$343)</f>
        <v>2.5588235294117645</v>
      </c>
      <c r="I13" s="7">
        <f>_xlfn.XLOOKUP($B13, 'Nationaal op alfabet'!$B$2:$B$343,'Nationaal op alfabet'!J$2:J$343)</f>
        <v>2.807017543859649</v>
      </c>
      <c r="J13" s="7">
        <f>_xlfn.XLOOKUP($B13, 'Nationaal op alfabet'!$B$2:$B$343,'Nationaal op alfabet'!K$2:K$343)</f>
        <v>1.5</v>
      </c>
      <c r="K13" s="17">
        <f>_xlfn.XLOOKUP($B13, 'Nationaal op alfabet'!$B$2:$B$343,'Nationaal op alfabet'!L$2:L$343)</f>
        <v>38</v>
      </c>
      <c r="M13" s="25">
        <f>_xlfn.XLOOKUP($B13, 'Nationaal op alfabet'!$B$2:$B$343,'Nationaal op alfabet'!N$2:N$343)</f>
        <v>5.2631578947368418E-2</v>
      </c>
      <c r="N13" s="25">
        <f>_xlfn.XLOOKUP($B13, 'Nationaal op alfabet'!$B$2:$B$343,'Nationaal op alfabet'!O$2:O$343)</f>
        <v>0.36842105263157893</v>
      </c>
      <c r="O13" s="25">
        <f>_xlfn.XLOOKUP($B13, 'Nationaal op alfabet'!$B$2:$B$343,'Nationaal op alfabet'!P$2:P$343)</f>
        <v>0.21052631578947367</v>
      </c>
      <c r="P13" s="25">
        <f>_xlfn.XLOOKUP($B13, 'Nationaal op alfabet'!$B$2:$B$343,'Nationaal op alfabet'!Q$2:Q$343)</f>
        <v>0</v>
      </c>
      <c r="Q13" s="25">
        <f>_xlfn.XLOOKUP($B13, 'Nationaal op alfabet'!$B$2:$B$343,'Nationaal op alfabet'!R$2:R$343)</f>
        <v>0.94736842105263153</v>
      </c>
      <c r="R13" s="25">
        <f>_xlfn.XLOOKUP($B13, 'Nationaal op alfabet'!$B$2:$B$343,'Nationaal op alfabet'!S$2:S$343)</f>
        <v>0</v>
      </c>
      <c r="S13" s="25">
        <f>_xlfn.XLOOKUP($B13, 'Nationaal op alfabet'!$B$2:$B$343,'Nationaal op alfabet'!T$2:T$343)</f>
        <v>0</v>
      </c>
    </row>
    <row r="14" spans="1:30">
      <c r="A14" t="s">
        <v>99</v>
      </c>
      <c r="B14" s="4" t="s">
        <v>98</v>
      </c>
      <c r="C14" s="7">
        <f>_xlfn.XLOOKUP($B14, 'Nationaal op alfabet'!$B$2:$B$343,'Nationaal op alfabet'!G$2:G$343)</f>
        <v>2.4980392156862745</v>
      </c>
      <c r="D14" s="8">
        <f>_xlfn.XLOOKUP($B14, 'Nationaal op alfabet'!$B$2:$B$343,'Nationaal op alfabet'!E$2:E$343)</f>
        <v>242</v>
      </c>
      <c r="E14" s="8">
        <f>_xlfn.XLOOKUP($B14, 'Per provincie'!C$2:C$343, 'Per provincie'!F$2:F$343)</f>
        <v>13</v>
      </c>
      <c r="F14" s="8">
        <f>_xlfn.XLOOKUP($B14, 'Per provincie'!C$2:C$343, 'Per provincie'!D$2:D$343)</f>
        <v>0</v>
      </c>
      <c r="G14" s="7">
        <f>_xlfn.XLOOKUP($B14, 'Nationaal op alfabet'!$B$2:$B$343,'Nationaal op alfabet'!H$2:H$343)</f>
        <v>6.9705882352941178</v>
      </c>
      <c r="H14" s="7">
        <f>_xlfn.XLOOKUP($B14, 'Nationaal op alfabet'!$B$2:$B$343,'Nationaal op alfabet'!I$2:I$343)</f>
        <v>2.8529411764705879</v>
      </c>
      <c r="I14" s="7">
        <f>_xlfn.XLOOKUP($B14, 'Nationaal op alfabet'!$B$2:$B$343,'Nationaal op alfabet'!J$2:J$343)</f>
        <v>1.3333333333333333</v>
      </c>
      <c r="J14" s="7">
        <f>_xlfn.XLOOKUP($B14, 'Nationaal op alfabet'!$B$2:$B$343,'Nationaal op alfabet'!K$2:K$343)</f>
        <v>0</v>
      </c>
      <c r="K14" s="17">
        <f>_xlfn.XLOOKUP($B14, 'Nationaal op alfabet'!$B$2:$B$343,'Nationaal op alfabet'!L$2:L$343)</f>
        <v>5</v>
      </c>
      <c r="M14" s="25">
        <f>_xlfn.XLOOKUP($B14, 'Nationaal op alfabet'!$B$2:$B$343,'Nationaal op alfabet'!N$2:N$343)</f>
        <v>0</v>
      </c>
      <c r="N14" s="25">
        <f>_xlfn.XLOOKUP($B14, 'Nationaal op alfabet'!$B$2:$B$343,'Nationaal op alfabet'!O$2:O$343)</f>
        <v>0</v>
      </c>
      <c r="O14" s="25">
        <f>_xlfn.XLOOKUP($B14, 'Nationaal op alfabet'!$B$2:$B$343,'Nationaal op alfabet'!P$2:P$343)</f>
        <v>0</v>
      </c>
      <c r="P14" s="25">
        <f>_xlfn.XLOOKUP($B14, 'Nationaal op alfabet'!$B$2:$B$343,'Nationaal op alfabet'!Q$2:Q$343)</f>
        <v>0</v>
      </c>
      <c r="Q14" s="25">
        <f>_xlfn.XLOOKUP($B14, 'Nationaal op alfabet'!$B$2:$B$343,'Nationaal op alfabet'!R$2:R$343)</f>
        <v>1</v>
      </c>
      <c r="R14" s="25">
        <f>_xlfn.XLOOKUP($B14, 'Nationaal op alfabet'!$B$2:$B$343,'Nationaal op alfabet'!S$2:S$343)</f>
        <v>0</v>
      </c>
      <c r="S14" s="25">
        <f>_xlfn.XLOOKUP($B14, 'Nationaal op alfabet'!$B$2:$B$343,'Nationaal op alfabet'!T$2:T$343)</f>
        <v>0</v>
      </c>
    </row>
    <row r="15" spans="1:30">
      <c r="A15" t="s">
        <v>99</v>
      </c>
      <c r="B15" s="3" t="s">
        <v>224</v>
      </c>
      <c r="C15" s="7">
        <f>_xlfn.XLOOKUP($B15, 'Nationaal op alfabet'!$B$2:$B$343,'Nationaal op alfabet'!G$2:G$343)</f>
        <v>2.4372549019607845</v>
      </c>
      <c r="D15" s="8">
        <f>_xlfn.XLOOKUP($B15, 'Nationaal op alfabet'!$B$2:$B$343,'Nationaal op alfabet'!E$2:E$343)</f>
        <v>246</v>
      </c>
      <c r="E15" s="8">
        <f>_xlfn.XLOOKUP($B15, 'Per provincie'!C$2:C$343, 'Per provincie'!F$2:F$343)</f>
        <v>14</v>
      </c>
      <c r="F15" s="8">
        <f>_xlfn.XLOOKUP($B15, 'Per provincie'!C$2:C$343, 'Per provincie'!D$2:D$343)</f>
        <v>0</v>
      </c>
      <c r="G15" s="7">
        <f>_xlfn.XLOOKUP($B15, 'Nationaal op alfabet'!$B$2:$B$343,'Nationaal op alfabet'!H$2:H$343)</f>
        <v>2.6764705882352939</v>
      </c>
      <c r="H15" s="7">
        <f>_xlfn.XLOOKUP($B15, 'Nationaal op alfabet'!$B$2:$B$343,'Nationaal op alfabet'!I$2:I$343)</f>
        <v>3.6764705882352944</v>
      </c>
      <c r="I15" s="7">
        <f>_xlfn.XLOOKUP($B15, 'Nationaal op alfabet'!$B$2:$B$343,'Nationaal op alfabet'!J$2:J$343)</f>
        <v>2.9166666666666665</v>
      </c>
      <c r="J15" s="7">
        <f>_xlfn.XLOOKUP($B15, 'Nationaal op alfabet'!$B$2:$B$343,'Nationaal op alfabet'!K$2:K$343)</f>
        <v>0</v>
      </c>
      <c r="K15" s="17">
        <f>_xlfn.XLOOKUP($B15, 'Nationaal op alfabet'!$B$2:$B$343,'Nationaal op alfabet'!L$2:L$343)</f>
        <v>16</v>
      </c>
      <c r="M15" s="25">
        <f>_xlfn.XLOOKUP($B15, 'Nationaal op alfabet'!$B$2:$B$343,'Nationaal op alfabet'!N$2:N$343)</f>
        <v>0</v>
      </c>
      <c r="N15" s="25">
        <f>_xlfn.XLOOKUP($B15, 'Nationaal op alfabet'!$B$2:$B$343,'Nationaal op alfabet'!O$2:O$343)</f>
        <v>0.4375</v>
      </c>
      <c r="O15" s="25">
        <f>_xlfn.XLOOKUP($B15, 'Nationaal op alfabet'!$B$2:$B$343,'Nationaal op alfabet'!P$2:P$343)</f>
        <v>0.1875</v>
      </c>
      <c r="P15" s="25">
        <f>_xlfn.XLOOKUP($B15, 'Nationaal op alfabet'!$B$2:$B$343,'Nationaal op alfabet'!Q$2:Q$343)</f>
        <v>0</v>
      </c>
      <c r="Q15" s="25">
        <f>_xlfn.XLOOKUP($B15, 'Nationaal op alfabet'!$B$2:$B$343,'Nationaal op alfabet'!R$2:R$343)</f>
        <v>1</v>
      </c>
      <c r="R15" s="25">
        <f>_xlfn.XLOOKUP($B15, 'Nationaal op alfabet'!$B$2:$B$343,'Nationaal op alfabet'!S$2:S$343)</f>
        <v>0</v>
      </c>
      <c r="S15" s="25">
        <f>_xlfn.XLOOKUP($B15, 'Nationaal op alfabet'!$B$2:$B$343,'Nationaal op alfabet'!T$2:T$343)</f>
        <v>0</v>
      </c>
    </row>
    <row r="16" spans="1:30">
      <c r="A16" t="s">
        <v>99</v>
      </c>
      <c r="B16" s="3" t="s">
        <v>357</v>
      </c>
      <c r="C16" s="7">
        <f>_xlfn.XLOOKUP($B16, 'Nationaal op alfabet'!$B$2:$B$343,'Nationaal op alfabet'!G$2:G$343)</f>
        <v>2.3176470588235292</v>
      </c>
      <c r="D16" s="8">
        <f>_xlfn.XLOOKUP($B16, 'Nationaal op alfabet'!$B$2:$B$343,'Nationaal op alfabet'!E$2:E$343)</f>
        <v>252</v>
      </c>
      <c r="E16" s="8">
        <f>_xlfn.XLOOKUP($B16, 'Per provincie'!C$2:C$343, 'Per provincie'!F$2:F$343)</f>
        <v>15</v>
      </c>
      <c r="F16" s="8">
        <f>_xlfn.XLOOKUP($B16, 'Per provincie'!C$2:C$343, 'Per provincie'!D$2:D$343)</f>
        <v>0</v>
      </c>
      <c r="G16" s="7">
        <f>_xlfn.XLOOKUP($B16, 'Nationaal op alfabet'!$B$2:$B$343,'Nationaal op alfabet'!H$2:H$343)</f>
        <v>3.9705882352941173</v>
      </c>
      <c r="H16" s="7">
        <f>_xlfn.XLOOKUP($B16, 'Nationaal op alfabet'!$B$2:$B$343,'Nationaal op alfabet'!I$2:I$343)</f>
        <v>3.6176470588235294</v>
      </c>
      <c r="I16" s="7">
        <f>_xlfn.XLOOKUP($B16, 'Nationaal op alfabet'!$B$2:$B$343,'Nationaal op alfabet'!J$2:J$343)</f>
        <v>2</v>
      </c>
      <c r="J16" s="7">
        <f>_xlfn.XLOOKUP($B16, 'Nationaal op alfabet'!$B$2:$B$343,'Nationaal op alfabet'!K$2:K$343)</f>
        <v>0</v>
      </c>
      <c r="K16" s="17">
        <f>_xlfn.XLOOKUP($B16, 'Nationaal op alfabet'!$B$2:$B$343,'Nationaal op alfabet'!L$2:L$343)</f>
        <v>4</v>
      </c>
      <c r="M16" s="25">
        <f>_xlfn.XLOOKUP($B16, 'Nationaal op alfabet'!$B$2:$B$343,'Nationaal op alfabet'!N$2:N$343)</f>
        <v>0</v>
      </c>
      <c r="N16" s="25">
        <f>_xlfn.XLOOKUP($B16, 'Nationaal op alfabet'!$B$2:$B$343,'Nationaal op alfabet'!O$2:O$343)</f>
        <v>0.25</v>
      </c>
      <c r="O16" s="25">
        <f>_xlfn.XLOOKUP($B16, 'Nationaal op alfabet'!$B$2:$B$343,'Nationaal op alfabet'!P$2:P$343)</f>
        <v>0.25</v>
      </c>
      <c r="P16" s="25">
        <f>_xlfn.XLOOKUP($B16, 'Nationaal op alfabet'!$B$2:$B$343,'Nationaal op alfabet'!Q$2:Q$343)</f>
        <v>0</v>
      </c>
      <c r="Q16" s="25">
        <f>_xlfn.XLOOKUP($B16, 'Nationaal op alfabet'!$B$2:$B$343,'Nationaal op alfabet'!R$2:R$343)</f>
        <v>0.75</v>
      </c>
      <c r="R16" s="25">
        <f>_xlfn.XLOOKUP($B16, 'Nationaal op alfabet'!$B$2:$B$343,'Nationaal op alfabet'!S$2:S$343)</f>
        <v>0</v>
      </c>
      <c r="S16" s="25">
        <f>_xlfn.XLOOKUP($B16, 'Nationaal op alfabet'!$B$2:$B$343,'Nationaal op alfabet'!T$2:T$343)</f>
        <v>0</v>
      </c>
    </row>
    <row r="17" spans="1:19">
      <c r="A17" t="s">
        <v>99</v>
      </c>
      <c r="B17" s="3" t="s">
        <v>314</v>
      </c>
      <c r="C17" s="7">
        <f>_xlfn.XLOOKUP($B17, 'Nationaal op alfabet'!$B$2:$B$343,'Nationaal op alfabet'!G$2:G$343)</f>
        <v>2.2957983193277309</v>
      </c>
      <c r="D17" s="8">
        <f>_xlfn.XLOOKUP($B17, 'Nationaal op alfabet'!$B$2:$B$343,'Nationaal op alfabet'!E$2:E$343)</f>
        <v>253</v>
      </c>
      <c r="E17" s="8">
        <f>_xlfn.XLOOKUP($B17, 'Per provincie'!C$2:C$343, 'Per provincie'!F$2:F$343)</f>
        <v>16</v>
      </c>
      <c r="F17" s="8">
        <f>_xlfn.XLOOKUP($B17, 'Per provincie'!C$2:C$343, 'Per provincie'!D$2:D$343)</f>
        <v>0</v>
      </c>
      <c r="G17" s="7">
        <f>_xlfn.XLOOKUP($B17, 'Nationaal op alfabet'!$B$2:$B$343,'Nationaal op alfabet'!H$2:H$343)</f>
        <v>2.5882352941176472</v>
      </c>
      <c r="H17" s="7">
        <f>_xlfn.XLOOKUP($B17, 'Nationaal op alfabet'!$B$2:$B$343,'Nationaal op alfabet'!I$2:I$343)</f>
        <v>3.1764705882352939</v>
      </c>
      <c r="I17" s="7">
        <f>_xlfn.XLOOKUP($B17, 'Nationaal op alfabet'!$B$2:$B$343,'Nationaal op alfabet'!J$2:J$343)</f>
        <v>2.8571428571428572</v>
      </c>
      <c r="J17" s="7">
        <f>_xlfn.XLOOKUP($B17, 'Nationaal op alfabet'!$B$2:$B$343,'Nationaal op alfabet'!K$2:K$343)</f>
        <v>0</v>
      </c>
      <c r="K17" s="17">
        <f>_xlfn.XLOOKUP($B17, 'Nationaal op alfabet'!$B$2:$B$343,'Nationaal op alfabet'!L$2:L$343)</f>
        <v>7</v>
      </c>
      <c r="M17" s="25">
        <f>_xlfn.XLOOKUP($B17, 'Nationaal op alfabet'!$B$2:$B$343,'Nationaal op alfabet'!N$2:N$343)</f>
        <v>0</v>
      </c>
      <c r="N17" s="25">
        <f>_xlfn.XLOOKUP($B17, 'Nationaal op alfabet'!$B$2:$B$343,'Nationaal op alfabet'!O$2:O$343)</f>
        <v>0.42857142857142855</v>
      </c>
      <c r="O17" s="25">
        <f>_xlfn.XLOOKUP($B17, 'Nationaal op alfabet'!$B$2:$B$343,'Nationaal op alfabet'!P$2:P$343)</f>
        <v>0.14285714285714285</v>
      </c>
      <c r="P17" s="25">
        <f>_xlfn.XLOOKUP($B17, 'Nationaal op alfabet'!$B$2:$B$343,'Nationaal op alfabet'!Q$2:Q$343)</f>
        <v>0</v>
      </c>
      <c r="Q17" s="25">
        <f>_xlfn.XLOOKUP($B17, 'Nationaal op alfabet'!$B$2:$B$343,'Nationaal op alfabet'!R$2:R$343)</f>
        <v>1</v>
      </c>
      <c r="R17" s="25">
        <f>_xlfn.XLOOKUP($B17, 'Nationaal op alfabet'!$B$2:$B$343,'Nationaal op alfabet'!S$2:S$343)</f>
        <v>0</v>
      </c>
      <c r="S17" s="25">
        <f>_xlfn.XLOOKUP($B17, 'Nationaal op alfabet'!$B$2:$B$343,'Nationaal op alfabet'!T$2:T$343)</f>
        <v>0</v>
      </c>
    </row>
    <row r="18" spans="1:19">
      <c r="A18" t="s">
        <v>99</v>
      </c>
      <c r="B18" s="3" t="s">
        <v>253</v>
      </c>
      <c r="C18" s="7">
        <f>_xlfn.XLOOKUP($B18, 'Nationaal op alfabet'!$B$2:$B$343,'Nationaal op alfabet'!G$2:G$343)</f>
        <v>2.2274509803921569</v>
      </c>
      <c r="D18" s="8">
        <f>_xlfn.XLOOKUP($B18, 'Nationaal op alfabet'!$B$2:$B$343,'Nationaal op alfabet'!E$2:E$343)</f>
        <v>257</v>
      </c>
      <c r="E18" s="8">
        <f>_xlfn.XLOOKUP($B18, 'Per provincie'!C$2:C$343, 'Per provincie'!F$2:F$343)</f>
        <v>17</v>
      </c>
      <c r="F18" s="8">
        <f>_xlfn.XLOOKUP($B18, 'Per provincie'!C$2:C$343, 'Per provincie'!D$2:D$343)</f>
        <v>0</v>
      </c>
      <c r="G18" s="7">
        <f>_xlfn.XLOOKUP($B18, 'Nationaal op alfabet'!$B$2:$B$343,'Nationaal op alfabet'!H$2:H$343)</f>
        <v>3.2647058823529411</v>
      </c>
      <c r="H18" s="7">
        <f>_xlfn.XLOOKUP($B18, 'Nationaal op alfabet'!$B$2:$B$343,'Nationaal op alfabet'!I$2:I$343)</f>
        <v>1.2058823529411764</v>
      </c>
      <c r="I18" s="7">
        <f>_xlfn.XLOOKUP($B18, 'Nationaal op alfabet'!$B$2:$B$343,'Nationaal op alfabet'!J$2:J$343)</f>
        <v>1.8333333333333333</v>
      </c>
      <c r="J18" s="7">
        <f>_xlfn.XLOOKUP($B18, 'Nationaal op alfabet'!$B$2:$B$343,'Nationaal op alfabet'!K$2:K$343)</f>
        <v>3</v>
      </c>
      <c r="K18" s="17">
        <f>_xlfn.XLOOKUP($B18, 'Nationaal op alfabet'!$B$2:$B$343,'Nationaal op alfabet'!L$2:L$343)</f>
        <v>4</v>
      </c>
      <c r="M18" s="25">
        <f>_xlfn.XLOOKUP($B18, 'Nationaal op alfabet'!$B$2:$B$343,'Nationaal op alfabet'!N$2:N$343)</f>
        <v>0</v>
      </c>
      <c r="N18" s="25">
        <f>_xlfn.XLOOKUP($B18, 'Nationaal op alfabet'!$B$2:$B$343,'Nationaal op alfabet'!O$2:O$343)</f>
        <v>0.25</v>
      </c>
      <c r="O18" s="25">
        <f>_xlfn.XLOOKUP($B18, 'Nationaal op alfabet'!$B$2:$B$343,'Nationaal op alfabet'!P$2:P$343)</f>
        <v>0</v>
      </c>
      <c r="P18" s="25">
        <f>_xlfn.XLOOKUP($B18, 'Nationaal op alfabet'!$B$2:$B$343,'Nationaal op alfabet'!Q$2:Q$343)</f>
        <v>0</v>
      </c>
      <c r="Q18" s="25">
        <f>_xlfn.XLOOKUP($B18, 'Nationaal op alfabet'!$B$2:$B$343,'Nationaal op alfabet'!R$2:R$343)</f>
        <v>0.75</v>
      </c>
      <c r="R18" s="25">
        <f>_xlfn.XLOOKUP($B18, 'Nationaal op alfabet'!$B$2:$B$343,'Nationaal op alfabet'!S$2:S$343)</f>
        <v>0</v>
      </c>
      <c r="S18" s="25">
        <f>_xlfn.XLOOKUP($B18, 'Nationaal op alfabet'!$B$2:$B$343,'Nationaal op alfabet'!T$2:T$343)</f>
        <v>0</v>
      </c>
    </row>
    <row r="19" spans="1:19">
      <c r="A19" t="s">
        <v>99</v>
      </c>
      <c r="B19" s="3" t="s">
        <v>156</v>
      </c>
      <c r="C19" s="7">
        <f>_xlfn.XLOOKUP($B19, 'Nationaal op alfabet'!$B$2:$B$343,'Nationaal op alfabet'!G$2:G$343)</f>
        <v>2.0021786492374729</v>
      </c>
      <c r="D19" s="8">
        <f>_xlfn.XLOOKUP($B19, 'Nationaal op alfabet'!$B$2:$B$343,'Nationaal op alfabet'!E$2:E$343)</f>
        <v>273</v>
      </c>
      <c r="E19" s="8">
        <f>_xlfn.XLOOKUP($B19, 'Per provincie'!C$2:C$343, 'Per provincie'!F$2:F$343)</f>
        <v>18</v>
      </c>
      <c r="F19" s="8">
        <f>_xlfn.XLOOKUP($B19, 'Per provincie'!C$2:C$343, 'Per provincie'!D$2:D$343)</f>
        <v>0</v>
      </c>
      <c r="G19" s="7">
        <f>_xlfn.XLOOKUP($B19, 'Nationaal op alfabet'!$B$2:$B$343,'Nationaal op alfabet'!H$2:H$343)</f>
        <v>2.4117647058823528</v>
      </c>
      <c r="H19" s="7">
        <f>_xlfn.XLOOKUP($B19, 'Nationaal op alfabet'!$B$2:$B$343,'Nationaal op alfabet'!I$2:I$343)</f>
        <v>2.1176470588235294</v>
      </c>
      <c r="I19" s="7">
        <f>_xlfn.XLOOKUP($B19, 'Nationaal op alfabet'!$B$2:$B$343,'Nationaal op alfabet'!J$2:J$343)</f>
        <v>2.7407407407407405</v>
      </c>
      <c r="J19" s="7">
        <f>_xlfn.XLOOKUP($B19, 'Nationaal op alfabet'!$B$2:$B$343,'Nationaal op alfabet'!K$2:K$343)</f>
        <v>0</v>
      </c>
      <c r="K19" s="17">
        <f>_xlfn.XLOOKUP($B19, 'Nationaal op alfabet'!$B$2:$B$343,'Nationaal op alfabet'!L$2:L$343)</f>
        <v>9</v>
      </c>
      <c r="M19" s="25">
        <f>_xlfn.XLOOKUP($B19, 'Nationaal op alfabet'!$B$2:$B$343,'Nationaal op alfabet'!N$2:N$343)</f>
        <v>0</v>
      </c>
      <c r="N19" s="25">
        <f>_xlfn.XLOOKUP($B19, 'Nationaal op alfabet'!$B$2:$B$343,'Nationaal op alfabet'!O$2:O$343)</f>
        <v>0.33333333333333331</v>
      </c>
      <c r="O19" s="25">
        <f>_xlfn.XLOOKUP($B19, 'Nationaal op alfabet'!$B$2:$B$343,'Nationaal op alfabet'!P$2:P$343)</f>
        <v>0.22222222222222221</v>
      </c>
      <c r="P19" s="25">
        <f>_xlfn.XLOOKUP($B19, 'Nationaal op alfabet'!$B$2:$B$343,'Nationaal op alfabet'!Q$2:Q$343)</f>
        <v>0.22222222222222221</v>
      </c>
      <c r="Q19" s="25">
        <f>_xlfn.XLOOKUP($B19, 'Nationaal op alfabet'!$B$2:$B$343,'Nationaal op alfabet'!R$2:R$343)</f>
        <v>1</v>
      </c>
      <c r="R19" s="25">
        <f>_xlfn.XLOOKUP($B19, 'Nationaal op alfabet'!$B$2:$B$343,'Nationaal op alfabet'!S$2:S$343)</f>
        <v>0</v>
      </c>
      <c r="S19" s="25">
        <f>_xlfn.XLOOKUP($B19, 'Nationaal op alfabet'!$B$2:$B$343,'Nationaal op alfabet'!T$2:T$343)</f>
        <v>0</v>
      </c>
    </row>
    <row r="20" spans="1:19">
      <c r="A20" t="s">
        <v>99</v>
      </c>
      <c r="B20" s="3" t="s">
        <v>264</v>
      </c>
      <c r="C20" s="7">
        <f>_xlfn.XLOOKUP($B20, 'Nationaal op alfabet'!$B$2:$B$343,'Nationaal op alfabet'!G$2:G$343)</f>
        <v>1.9928104575163399</v>
      </c>
      <c r="D20" s="8">
        <f>_xlfn.XLOOKUP($B20, 'Nationaal op alfabet'!$B$2:$B$343,'Nationaal op alfabet'!E$2:E$343)</f>
        <v>276</v>
      </c>
      <c r="E20" s="8">
        <f>_xlfn.XLOOKUP($B20, 'Per provincie'!C$2:C$343, 'Per provincie'!F$2:F$343)</f>
        <v>19</v>
      </c>
      <c r="F20" s="8">
        <f>_xlfn.XLOOKUP($B20, 'Per provincie'!C$2:C$343, 'Per provincie'!D$2:D$343)</f>
        <v>0</v>
      </c>
      <c r="G20" s="7">
        <f>_xlfn.XLOOKUP($B20, 'Nationaal op alfabet'!$B$2:$B$343,'Nationaal op alfabet'!H$2:H$343)</f>
        <v>2.9411764705882355</v>
      </c>
      <c r="H20" s="7">
        <f>_xlfn.XLOOKUP($B20, 'Nationaal op alfabet'!$B$2:$B$343,'Nationaal op alfabet'!I$2:I$343)</f>
        <v>3.9117647058823528</v>
      </c>
      <c r="I20" s="7">
        <f>_xlfn.XLOOKUP($B20, 'Nationaal op alfabet'!$B$2:$B$343,'Nationaal op alfabet'!J$2:J$343)</f>
        <v>1.5555555555555556</v>
      </c>
      <c r="J20" s="7">
        <f>_xlfn.XLOOKUP($B20, 'Nationaal op alfabet'!$B$2:$B$343,'Nationaal op alfabet'!K$2:K$343)</f>
        <v>0</v>
      </c>
      <c r="K20" s="17">
        <f>_xlfn.XLOOKUP($B20, 'Nationaal op alfabet'!$B$2:$B$343,'Nationaal op alfabet'!L$2:L$343)</f>
        <v>3</v>
      </c>
      <c r="M20" s="25">
        <f>_xlfn.XLOOKUP($B20, 'Nationaal op alfabet'!$B$2:$B$343,'Nationaal op alfabet'!N$2:N$343)</f>
        <v>0</v>
      </c>
      <c r="N20" s="25">
        <f>_xlfn.XLOOKUP($B20, 'Nationaal op alfabet'!$B$2:$B$343,'Nationaal op alfabet'!O$2:O$343)</f>
        <v>0</v>
      </c>
      <c r="O20" s="25">
        <f>_xlfn.XLOOKUP($B20, 'Nationaal op alfabet'!$B$2:$B$343,'Nationaal op alfabet'!P$2:P$343)</f>
        <v>0</v>
      </c>
      <c r="P20" s="25">
        <f>_xlfn.XLOOKUP($B20, 'Nationaal op alfabet'!$B$2:$B$343,'Nationaal op alfabet'!Q$2:Q$343)</f>
        <v>0.33333333333333331</v>
      </c>
      <c r="Q20" s="25">
        <f>_xlfn.XLOOKUP($B20, 'Nationaal op alfabet'!$B$2:$B$343,'Nationaal op alfabet'!R$2:R$343)</f>
        <v>1</v>
      </c>
      <c r="R20" s="25">
        <f>_xlfn.XLOOKUP($B20, 'Nationaal op alfabet'!$B$2:$B$343,'Nationaal op alfabet'!S$2:S$343)</f>
        <v>0</v>
      </c>
      <c r="S20" s="25">
        <f>_xlfn.XLOOKUP($B20, 'Nationaal op alfabet'!$B$2:$B$343,'Nationaal op alfabet'!T$2:T$343)</f>
        <v>0</v>
      </c>
    </row>
    <row r="21" spans="1:19">
      <c r="A21" t="s">
        <v>99</v>
      </c>
      <c r="B21" s="3" t="s">
        <v>183</v>
      </c>
      <c r="C21" s="7">
        <f>_xlfn.XLOOKUP($B21, 'Nationaal op alfabet'!$B$2:$B$343,'Nationaal op alfabet'!G$2:G$343)</f>
        <v>1.9490196078431372</v>
      </c>
      <c r="D21" s="8">
        <f>_xlfn.XLOOKUP($B21, 'Nationaal op alfabet'!$B$2:$B$343,'Nationaal op alfabet'!E$2:E$343)</f>
        <v>279</v>
      </c>
      <c r="E21" s="8">
        <f>_xlfn.XLOOKUP($B21, 'Per provincie'!C$2:C$343, 'Per provincie'!F$2:F$343)</f>
        <v>20</v>
      </c>
      <c r="F21" s="8">
        <f>_xlfn.XLOOKUP($B21, 'Per provincie'!C$2:C$343, 'Per provincie'!D$2:D$343)</f>
        <v>0</v>
      </c>
      <c r="G21" s="7">
        <f>_xlfn.XLOOKUP($B21, 'Nationaal op alfabet'!$B$2:$B$343,'Nationaal op alfabet'!H$2:H$343)</f>
        <v>1.7352941176470589</v>
      </c>
      <c r="H21" s="7">
        <f>_xlfn.XLOOKUP($B21, 'Nationaal op alfabet'!$B$2:$B$343,'Nationaal op alfabet'!I$2:I$343)</f>
        <v>2.6764705882352939</v>
      </c>
      <c r="I21" s="7">
        <f>_xlfn.XLOOKUP($B21, 'Nationaal op alfabet'!$B$2:$B$343,'Nationaal op alfabet'!J$2:J$343)</f>
        <v>2.6666666666666665</v>
      </c>
      <c r="J21" s="7">
        <f>_xlfn.XLOOKUP($B21, 'Nationaal op alfabet'!$B$2:$B$343,'Nationaal op alfabet'!K$2:K$343)</f>
        <v>0</v>
      </c>
      <c r="K21" s="17">
        <f>_xlfn.XLOOKUP($B21, 'Nationaal op alfabet'!$B$2:$B$343,'Nationaal op alfabet'!L$2:L$343)</f>
        <v>5</v>
      </c>
      <c r="M21" s="25">
        <f>_xlfn.XLOOKUP($B21, 'Nationaal op alfabet'!$B$2:$B$343,'Nationaal op alfabet'!N$2:N$343)</f>
        <v>0</v>
      </c>
      <c r="N21" s="25">
        <f>_xlfn.XLOOKUP($B21, 'Nationaal op alfabet'!$B$2:$B$343,'Nationaal op alfabet'!O$2:O$343)</f>
        <v>0.4</v>
      </c>
      <c r="O21" s="25">
        <f>_xlfn.XLOOKUP($B21, 'Nationaal op alfabet'!$B$2:$B$343,'Nationaal op alfabet'!P$2:P$343)</f>
        <v>0</v>
      </c>
      <c r="P21" s="25">
        <f>_xlfn.XLOOKUP($B21, 'Nationaal op alfabet'!$B$2:$B$343,'Nationaal op alfabet'!Q$2:Q$343)</f>
        <v>0</v>
      </c>
      <c r="Q21" s="25">
        <f>_xlfn.XLOOKUP($B21, 'Nationaal op alfabet'!$B$2:$B$343,'Nationaal op alfabet'!R$2:R$343)</f>
        <v>1</v>
      </c>
      <c r="R21" s="25">
        <f>_xlfn.XLOOKUP($B21, 'Nationaal op alfabet'!$B$2:$B$343,'Nationaal op alfabet'!S$2:S$343)</f>
        <v>0</v>
      </c>
      <c r="S21" s="25">
        <f>_xlfn.XLOOKUP($B21, 'Nationaal op alfabet'!$B$2:$B$343,'Nationaal op alfabet'!T$2:T$343)</f>
        <v>0</v>
      </c>
    </row>
    <row r="22" spans="1:19">
      <c r="A22" t="s">
        <v>99</v>
      </c>
      <c r="B22" s="3" t="s">
        <v>104</v>
      </c>
      <c r="C22" s="7">
        <f>_xlfn.XLOOKUP($B22, 'Nationaal op alfabet'!$B$2:$B$343,'Nationaal op alfabet'!G$2:G$343)</f>
        <v>1.9287581699346408</v>
      </c>
      <c r="D22" s="8">
        <f>_xlfn.XLOOKUP($B22, 'Nationaal op alfabet'!$B$2:$B$343,'Nationaal op alfabet'!E$2:E$343)</f>
        <v>285</v>
      </c>
      <c r="E22" s="8">
        <f>_xlfn.XLOOKUP($B22, 'Per provincie'!C$2:C$343, 'Per provincie'!F$2:F$343)</f>
        <v>21</v>
      </c>
      <c r="F22" s="8">
        <f>_xlfn.XLOOKUP($B22, 'Per provincie'!C$2:C$343, 'Per provincie'!D$2:D$343)</f>
        <v>0</v>
      </c>
      <c r="G22" s="7">
        <f>_xlfn.XLOOKUP($B22, 'Nationaal op alfabet'!$B$2:$B$343,'Nationaal op alfabet'!H$2:H$343)</f>
        <v>0.44117647058823534</v>
      </c>
      <c r="H22" s="7">
        <f>_xlfn.XLOOKUP($B22, 'Nationaal op alfabet'!$B$2:$B$343,'Nationaal op alfabet'!I$2:I$343)</f>
        <v>1.1470588235294117</v>
      </c>
      <c r="I22" s="7">
        <f>_xlfn.XLOOKUP($B22, 'Nationaal op alfabet'!$B$2:$B$343,'Nationaal op alfabet'!J$2:J$343)</f>
        <v>3.7777777777777781</v>
      </c>
      <c r="J22" s="7">
        <f>_xlfn.XLOOKUP($B22, 'Nationaal op alfabet'!$B$2:$B$343,'Nationaal op alfabet'!K$2:K$343)</f>
        <v>0.5</v>
      </c>
      <c r="K22" s="17">
        <f>_xlfn.XLOOKUP($B22, 'Nationaal op alfabet'!$B$2:$B$343,'Nationaal op alfabet'!L$2:L$343)</f>
        <v>3</v>
      </c>
      <c r="M22" s="25">
        <f>_xlfn.XLOOKUP($B22, 'Nationaal op alfabet'!$B$2:$B$343,'Nationaal op alfabet'!N$2:N$343)</f>
        <v>0</v>
      </c>
      <c r="N22" s="25">
        <f>_xlfn.XLOOKUP($B22, 'Nationaal op alfabet'!$B$2:$B$343,'Nationaal op alfabet'!O$2:O$343)</f>
        <v>0.66666666666666663</v>
      </c>
      <c r="O22" s="25">
        <f>_xlfn.XLOOKUP($B22, 'Nationaal op alfabet'!$B$2:$B$343,'Nationaal op alfabet'!P$2:P$343)</f>
        <v>0.33333333333333331</v>
      </c>
      <c r="P22" s="25">
        <f>_xlfn.XLOOKUP($B22, 'Nationaal op alfabet'!$B$2:$B$343,'Nationaal op alfabet'!Q$2:Q$343)</f>
        <v>0</v>
      </c>
      <c r="Q22" s="25">
        <f>_xlfn.XLOOKUP($B22, 'Nationaal op alfabet'!$B$2:$B$343,'Nationaal op alfabet'!R$2:R$343)</f>
        <v>1</v>
      </c>
      <c r="R22" s="25">
        <f>_xlfn.XLOOKUP($B22, 'Nationaal op alfabet'!$B$2:$B$343,'Nationaal op alfabet'!S$2:S$343)</f>
        <v>0</v>
      </c>
      <c r="S22" s="25">
        <f>_xlfn.XLOOKUP($B22, 'Nationaal op alfabet'!$B$2:$B$343,'Nationaal op alfabet'!T$2:T$343)</f>
        <v>0</v>
      </c>
    </row>
    <row r="23" spans="1:19">
      <c r="A23" t="s">
        <v>99</v>
      </c>
      <c r="B23" s="3" t="s">
        <v>365</v>
      </c>
      <c r="C23" s="7">
        <f>_xlfn.XLOOKUP($B23, 'Nationaal op alfabet'!$B$2:$B$343,'Nationaal op alfabet'!G$2:G$343)</f>
        <v>1.8729285262492095</v>
      </c>
      <c r="D23" s="8">
        <f>_xlfn.XLOOKUP($B23, 'Nationaal op alfabet'!$B$2:$B$343,'Nationaal op alfabet'!E$2:E$343)</f>
        <v>287</v>
      </c>
      <c r="E23" s="8">
        <f>_xlfn.XLOOKUP($B23, 'Per provincie'!C$2:C$343, 'Per provincie'!F$2:F$343)</f>
        <v>22</v>
      </c>
      <c r="F23" s="8">
        <f>_xlfn.XLOOKUP($B23, 'Per provincie'!C$2:C$343, 'Per provincie'!D$2:D$343)</f>
        <v>0</v>
      </c>
      <c r="G23" s="7">
        <f>_xlfn.XLOOKUP($B23, 'Nationaal op alfabet'!$B$2:$B$343,'Nationaal op alfabet'!H$2:H$343)</f>
        <v>2.2058823529411766</v>
      </c>
      <c r="H23" s="7">
        <f>_xlfn.XLOOKUP($B23, 'Nationaal op alfabet'!$B$2:$B$343,'Nationaal op alfabet'!I$2:I$343)</f>
        <v>2.4705882352941178</v>
      </c>
      <c r="I23" s="7">
        <f>_xlfn.XLOOKUP($B23, 'Nationaal op alfabet'!$B$2:$B$343,'Nationaal op alfabet'!J$2:J$343)</f>
        <v>2.3440860215053765</v>
      </c>
      <c r="J23" s="7">
        <f>_xlfn.XLOOKUP($B23, 'Nationaal op alfabet'!$B$2:$B$343,'Nationaal op alfabet'!K$2:K$343)</f>
        <v>0</v>
      </c>
      <c r="K23" s="17">
        <f>_xlfn.XLOOKUP($B23, 'Nationaal op alfabet'!$B$2:$B$343,'Nationaal op alfabet'!L$2:L$343)</f>
        <v>31</v>
      </c>
      <c r="M23" s="25">
        <f>_xlfn.XLOOKUP($B23, 'Nationaal op alfabet'!$B$2:$B$343,'Nationaal op alfabet'!N$2:N$343)</f>
        <v>6.4516129032258063E-2</v>
      </c>
      <c r="N23" s="25">
        <f>_xlfn.XLOOKUP($B23, 'Nationaal op alfabet'!$B$2:$B$343,'Nationaal op alfabet'!O$2:O$343)</f>
        <v>0.25806451612903225</v>
      </c>
      <c r="O23" s="25">
        <f>_xlfn.XLOOKUP($B23, 'Nationaal op alfabet'!$B$2:$B$343,'Nationaal op alfabet'!P$2:P$343)</f>
        <v>0.19354838709677419</v>
      </c>
      <c r="P23" s="25">
        <f>_xlfn.XLOOKUP($B23, 'Nationaal op alfabet'!$B$2:$B$343,'Nationaal op alfabet'!Q$2:Q$343)</f>
        <v>3.2258064516129031E-2</v>
      </c>
      <c r="Q23" s="25">
        <f>_xlfn.XLOOKUP($B23, 'Nationaal op alfabet'!$B$2:$B$343,'Nationaal op alfabet'!R$2:R$343)</f>
        <v>1</v>
      </c>
      <c r="R23" s="25">
        <f>_xlfn.XLOOKUP($B23, 'Nationaal op alfabet'!$B$2:$B$343,'Nationaal op alfabet'!S$2:S$343)</f>
        <v>0</v>
      </c>
      <c r="S23" s="25">
        <f>_xlfn.XLOOKUP($B23, 'Nationaal op alfabet'!$B$2:$B$343,'Nationaal op alfabet'!T$2:T$343)</f>
        <v>6.4516129032258063E-2</v>
      </c>
    </row>
    <row r="24" spans="1:19">
      <c r="A24" t="s">
        <v>99</v>
      </c>
      <c r="B24" s="3" t="s">
        <v>125</v>
      </c>
      <c r="C24" s="7">
        <f>_xlfn.XLOOKUP($B24, 'Nationaal op alfabet'!$B$2:$B$343,'Nationaal op alfabet'!G$2:G$343)</f>
        <v>1.8607843137254902</v>
      </c>
      <c r="D24" s="8">
        <f>_xlfn.XLOOKUP($B24, 'Nationaal op alfabet'!$B$2:$B$343,'Nationaal op alfabet'!E$2:E$343)</f>
        <v>290</v>
      </c>
      <c r="E24" s="8">
        <f>_xlfn.XLOOKUP($B24, 'Per provincie'!C$2:C$343, 'Per provincie'!F$2:F$343)</f>
        <v>23</v>
      </c>
      <c r="F24" s="8">
        <f>_xlfn.XLOOKUP($B24, 'Per provincie'!C$2:C$343, 'Per provincie'!D$2:D$343)</f>
        <v>0</v>
      </c>
      <c r="G24" s="7">
        <f>_xlfn.XLOOKUP($B24, 'Nationaal op alfabet'!$B$2:$B$343,'Nationaal op alfabet'!H$2:H$343)</f>
        <v>0.14705882352941177</v>
      </c>
      <c r="H24" s="7">
        <f>_xlfn.XLOOKUP($B24, 'Nationaal op alfabet'!$B$2:$B$343,'Nationaal op alfabet'!I$2:I$343)</f>
        <v>0.3235294117647059</v>
      </c>
      <c r="I24" s="7">
        <f>_xlfn.XLOOKUP($B24, 'Nationaal op alfabet'!$B$2:$B$343,'Nationaal op alfabet'!J$2:J$343)</f>
        <v>2.6666666666666665</v>
      </c>
      <c r="J24" s="7">
        <f>_xlfn.XLOOKUP($B24, 'Nationaal op alfabet'!$B$2:$B$343,'Nationaal op alfabet'!K$2:K$343)</f>
        <v>3.5</v>
      </c>
      <c r="K24" s="17">
        <f>_xlfn.XLOOKUP($B24, 'Nationaal op alfabet'!$B$2:$B$343,'Nationaal op alfabet'!L$2:L$343)</f>
        <v>3</v>
      </c>
      <c r="M24" s="25">
        <f>_xlfn.XLOOKUP($B24, 'Nationaal op alfabet'!$B$2:$B$343,'Nationaal op alfabet'!N$2:N$343)</f>
        <v>0</v>
      </c>
      <c r="N24" s="25">
        <f>_xlfn.XLOOKUP($B24, 'Nationaal op alfabet'!$B$2:$B$343,'Nationaal op alfabet'!O$2:O$343)</f>
        <v>0.33333333333333331</v>
      </c>
      <c r="O24" s="25">
        <f>_xlfn.XLOOKUP($B24, 'Nationaal op alfabet'!$B$2:$B$343,'Nationaal op alfabet'!P$2:P$343)</f>
        <v>0.33333333333333331</v>
      </c>
      <c r="P24" s="25">
        <f>_xlfn.XLOOKUP($B24, 'Nationaal op alfabet'!$B$2:$B$343,'Nationaal op alfabet'!Q$2:Q$343)</f>
        <v>0</v>
      </c>
      <c r="Q24" s="25">
        <f>_xlfn.XLOOKUP($B24, 'Nationaal op alfabet'!$B$2:$B$343,'Nationaal op alfabet'!R$2:R$343)</f>
        <v>1</v>
      </c>
      <c r="R24" s="25">
        <f>_xlfn.XLOOKUP($B24, 'Nationaal op alfabet'!$B$2:$B$343,'Nationaal op alfabet'!S$2:S$343)</f>
        <v>0</v>
      </c>
      <c r="S24" s="25">
        <f>_xlfn.XLOOKUP($B24, 'Nationaal op alfabet'!$B$2:$B$343,'Nationaal op alfabet'!T$2:T$343)</f>
        <v>0</v>
      </c>
    </row>
    <row r="25" spans="1:19">
      <c r="A25" t="s">
        <v>99</v>
      </c>
      <c r="B25" s="3" t="s">
        <v>239</v>
      </c>
      <c r="C25" s="7">
        <f>_xlfn.XLOOKUP($B25, 'Nationaal op alfabet'!$B$2:$B$343,'Nationaal op alfabet'!G$2:G$343)</f>
        <v>1.7305882352941175</v>
      </c>
      <c r="D25" s="8">
        <f>_xlfn.XLOOKUP($B25, 'Nationaal op alfabet'!$B$2:$B$343,'Nationaal op alfabet'!E$2:E$343)</f>
        <v>299</v>
      </c>
      <c r="E25" s="8">
        <f>_xlfn.XLOOKUP($B25, 'Per provincie'!C$2:C$343, 'Per provincie'!F$2:F$343)</f>
        <v>24</v>
      </c>
      <c r="F25" s="8">
        <f>_xlfn.XLOOKUP($B25, 'Per provincie'!C$2:C$343, 'Per provincie'!D$2:D$343)</f>
        <v>0</v>
      </c>
      <c r="G25" s="7">
        <f>_xlfn.XLOOKUP($B25, 'Nationaal op alfabet'!$B$2:$B$343,'Nationaal op alfabet'!H$2:H$343)</f>
        <v>1.9117647058823528</v>
      </c>
      <c r="H25" s="7">
        <f>_xlfn.XLOOKUP($B25, 'Nationaal op alfabet'!$B$2:$B$343,'Nationaal op alfabet'!I$2:I$343)</f>
        <v>1.9411764705882353</v>
      </c>
      <c r="I25" s="7">
        <f>_xlfn.XLOOKUP($B25, 'Nationaal op alfabet'!$B$2:$B$343,'Nationaal op alfabet'!J$2:J$343)</f>
        <v>2.4</v>
      </c>
      <c r="J25" s="7">
        <f>_xlfn.XLOOKUP($B25, 'Nationaal op alfabet'!$B$2:$B$343,'Nationaal op alfabet'!K$2:K$343)</f>
        <v>0</v>
      </c>
      <c r="K25" s="17">
        <f>_xlfn.XLOOKUP($B25, 'Nationaal op alfabet'!$B$2:$B$343,'Nationaal op alfabet'!L$2:L$343)</f>
        <v>10</v>
      </c>
      <c r="M25" s="25">
        <f>_xlfn.XLOOKUP($B25, 'Nationaal op alfabet'!$B$2:$B$343,'Nationaal op alfabet'!N$2:N$343)</f>
        <v>0</v>
      </c>
      <c r="N25" s="25">
        <f>_xlfn.XLOOKUP($B25, 'Nationaal op alfabet'!$B$2:$B$343,'Nationaal op alfabet'!O$2:O$343)</f>
        <v>0.3</v>
      </c>
      <c r="O25" s="25">
        <f>_xlfn.XLOOKUP($B25, 'Nationaal op alfabet'!$B$2:$B$343,'Nationaal op alfabet'!P$2:P$343)</f>
        <v>0.4</v>
      </c>
      <c r="P25" s="25">
        <f>_xlfn.XLOOKUP($B25, 'Nationaal op alfabet'!$B$2:$B$343,'Nationaal op alfabet'!Q$2:Q$343)</f>
        <v>0</v>
      </c>
      <c r="Q25" s="25">
        <f>_xlfn.XLOOKUP($B25, 'Nationaal op alfabet'!$B$2:$B$343,'Nationaal op alfabet'!R$2:R$343)</f>
        <v>0.8</v>
      </c>
      <c r="R25" s="25">
        <f>_xlfn.XLOOKUP($B25, 'Nationaal op alfabet'!$B$2:$B$343,'Nationaal op alfabet'!S$2:S$343)</f>
        <v>0.1</v>
      </c>
      <c r="S25" s="25">
        <f>_xlfn.XLOOKUP($B25, 'Nationaal op alfabet'!$B$2:$B$343,'Nationaal op alfabet'!T$2:T$343)</f>
        <v>0</v>
      </c>
    </row>
    <row r="26" spans="1:19">
      <c r="A26" t="s">
        <v>99</v>
      </c>
      <c r="B26" s="3" t="s">
        <v>383</v>
      </c>
      <c r="C26" s="7">
        <f>_xlfn.XLOOKUP($B26, 'Nationaal op alfabet'!$B$2:$B$343,'Nationaal op alfabet'!G$2:G$343)</f>
        <v>1.7135746606334843</v>
      </c>
      <c r="D26" s="8">
        <f>_xlfn.XLOOKUP($B26, 'Nationaal op alfabet'!$B$2:$B$343,'Nationaal op alfabet'!E$2:E$343)</f>
        <v>300</v>
      </c>
      <c r="E26" s="8">
        <f>_xlfn.XLOOKUP($B26, 'Per provincie'!C$2:C$343, 'Per provincie'!F$2:F$343)</f>
        <v>25</v>
      </c>
      <c r="F26" s="8">
        <f>_xlfn.XLOOKUP($B26, 'Per provincie'!C$2:C$343, 'Per provincie'!D$2:D$343)</f>
        <v>0</v>
      </c>
      <c r="G26" s="7">
        <f>_xlfn.XLOOKUP($B26, 'Nationaal op alfabet'!$B$2:$B$343,'Nationaal op alfabet'!H$2:H$343)</f>
        <v>1.4411764705882351</v>
      </c>
      <c r="H26" s="7">
        <f>_xlfn.XLOOKUP($B26, 'Nationaal op alfabet'!$B$2:$B$343,'Nationaal op alfabet'!I$2:I$343)</f>
        <v>1.588235294117647</v>
      </c>
      <c r="I26" s="7">
        <f>_xlfn.XLOOKUP($B26, 'Nationaal op alfabet'!$B$2:$B$343,'Nationaal op alfabet'!J$2:J$343)</f>
        <v>2.7692307692307696</v>
      </c>
      <c r="J26" s="7">
        <f>_xlfn.XLOOKUP($B26, 'Nationaal op alfabet'!$B$2:$B$343,'Nationaal op alfabet'!K$2:K$343)</f>
        <v>0</v>
      </c>
      <c r="K26" s="17">
        <f>_xlfn.XLOOKUP($B26, 'Nationaal op alfabet'!$B$2:$B$343,'Nationaal op alfabet'!L$2:L$343)</f>
        <v>13</v>
      </c>
      <c r="M26" s="25">
        <f>_xlfn.XLOOKUP($B26, 'Nationaal op alfabet'!$B$2:$B$343,'Nationaal op alfabet'!N$2:N$343)</f>
        <v>7.6923076923076927E-2</v>
      </c>
      <c r="N26" s="25">
        <f>_xlfn.XLOOKUP($B26, 'Nationaal op alfabet'!$B$2:$B$343,'Nationaal op alfabet'!O$2:O$343)</f>
        <v>0.38461538461538464</v>
      </c>
      <c r="O26" s="25">
        <f>_xlfn.XLOOKUP($B26, 'Nationaal op alfabet'!$B$2:$B$343,'Nationaal op alfabet'!P$2:P$343)</f>
        <v>7.6923076923076927E-2</v>
      </c>
      <c r="P26" s="25">
        <f>_xlfn.XLOOKUP($B26, 'Nationaal op alfabet'!$B$2:$B$343,'Nationaal op alfabet'!Q$2:Q$343)</f>
        <v>0.15384615384615385</v>
      </c>
      <c r="Q26" s="25">
        <f>_xlfn.XLOOKUP($B26, 'Nationaal op alfabet'!$B$2:$B$343,'Nationaal op alfabet'!R$2:R$343)</f>
        <v>1</v>
      </c>
      <c r="R26" s="25">
        <f>_xlfn.XLOOKUP($B26, 'Nationaal op alfabet'!$B$2:$B$343,'Nationaal op alfabet'!S$2:S$343)</f>
        <v>0</v>
      </c>
      <c r="S26" s="25">
        <f>_xlfn.XLOOKUP($B26, 'Nationaal op alfabet'!$B$2:$B$343,'Nationaal op alfabet'!T$2:T$343)</f>
        <v>7.6923076923076927E-2</v>
      </c>
    </row>
    <row r="27" spans="1:19">
      <c r="A27" t="s">
        <v>99</v>
      </c>
      <c r="B27" s="3" t="s">
        <v>163</v>
      </c>
      <c r="C27" s="7">
        <f>_xlfn.XLOOKUP($B27, 'Nationaal op alfabet'!$B$2:$B$343,'Nationaal op alfabet'!G$2:G$343)</f>
        <v>1.5575163398692811</v>
      </c>
      <c r="D27" s="8">
        <f>_xlfn.XLOOKUP($B27, 'Nationaal op alfabet'!$B$2:$B$343,'Nationaal op alfabet'!E$2:E$343)</f>
        <v>306</v>
      </c>
      <c r="E27" s="8">
        <f>_xlfn.XLOOKUP($B27, 'Per provincie'!C$2:C$343, 'Per provincie'!F$2:F$343)</f>
        <v>26</v>
      </c>
      <c r="F27" s="8">
        <f>_xlfn.XLOOKUP($B27, 'Per provincie'!C$2:C$343, 'Per provincie'!D$2:D$343)</f>
        <v>0</v>
      </c>
      <c r="G27" s="7">
        <f>_xlfn.XLOOKUP($B27, 'Nationaal op alfabet'!$B$2:$B$343,'Nationaal op alfabet'!H$2:H$343)</f>
        <v>0.29411764705882354</v>
      </c>
      <c r="H27" s="7">
        <f>_xlfn.XLOOKUP($B27, 'Nationaal op alfabet'!$B$2:$B$343,'Nationaal op alfabet'!I$2:I$343)</f>
        <v>0.38235294117647062</v>
      </c>
      <c r="I27" s="7">
        <f>_xlfn.XLOOKUP($B27, 'Nationaal op alfabet'!$B$2:$B$343,'Nationaal op alfabet'!J$2:J$343)</f>
        <v>3.5555555555555554</v>
      </c>
      <c r="J27" s="7">
        <f>_xlfn.XLOOKUP($B27, 'Nationaal op alfabet'!$B$2:$B$343,'Nationaal op alfabet'!K$2:K$343)</f>
        <v>0</v>
      </c>
      <c r="K27" s="17">
        <f>_xlfn.XLOOKUP($B27, 'Nationaal op alfabet'!$B$2:$B$343,'Nationaal op alfabet'!L$2:L$343)</f>
        <v>3</v>
      </c>
      <c r="M27" s="25">
        <f>_xlfn.XLOOKUP($B27, 'Nationaal op alfabet'!$B$2:$B$343,'Nationaal op alfabet'!N$2:N$343)</f>
        <v>0</v>
      </c>
      <c r="N27" s="25">
        <f>_xlfn.XLOOKUP($B27, 'Nationaal op alfabet'!$B$2:$B$343,'Nationaal op alfabet'!O$2:O$343)</f>
        <v>0.66666666666666663</v>
      </c>
      <c r="O27" s="25">
        <f>_xlfn.XLOOKUP($B27, 'Nationaal op alfabet'!$B$2:$B$343,'Nationaal op alfabet'!P$2:P$343)</f>
        <v>0.66666666666666663</v>
      </c>
      <c r="P27" s="25">
        <f>_xlfn.XLOOKUP($B27, 'Nationaal op alfabet'!$B$2:$B$343,'Nationaal op alfabet'!Q$2:Q$343)</f>
        <v>0</v>
      </c>
      <c r="Q27" s="25">
        <f>_xlfn.XLOOKUP($B27, 'Nationaal op alfabet'!$B$2:$B$343,'Nationaal op alfabet'!R$2:R$343)</f>
        <v>0.66666666666666663</v>
      </c>
      <c r="R27" s="25">
        <f>_xlfn.XLOOKUP($B27, 'Nationaal op alfabet'!$B$2:$B$343,'Nationaal op alfabet'!S$2:S$343)</f>
        <v>0</v>
      </c>
      <c r="S27" s="25">
        <f>_xlfn.XLOOKUP($B27, 'Nationaal op alfabet'!$B$2:$B$343,'Nationaal op alfabet'!T$2:T$343)</f>
        <v>0</v>
      </c>
    </row>
    <row r="28" spans="1:19">
      <c r="A28" t="s">
        <v>99</v>
      </c>
      <c r="B28" s="3" t="s">
        <v>327</v>
      </c>
      <c r="C28" s="7">
        <f>_xlfn.XLOOKUP($B28, 'Nationaal op alfabet'!$B$2:$B$343,'Nationaal op alfabet'!G$2:G$343)</f>
        <v>1.5032085561497328</v>
      </c>
      <c r="D28" s="8">
        <f>_xlfn.XLOOKUP($B28, 'Nationaal op alfabet'!$B$2:$B$343,'Nationaal op alfabet'!E$2:E$343)</f>
        <v>307</v>
      </c>
      <c r="E28" s="8">
        <f>_xlfn.XLOOKUP($B28, 'Per provincie'!C$2:C$343, 'Per provincie'!F$2:F$343)</f>
        <v>27</v>
      </c>
      <c r="F28" s="8">
        <f>_xlfn.XLOOKUP($B28, 'Per provincie'!C$2:C$343, 'Per provincie'!D$2:D$343)</f>
        <v>0</v>
      </c>
      <c r="G28" s="7">
        <f>_xlfn.XLOOKUP($B28, 'Nationaal op alfabet'!$B$2:$B$343,'Nationaal op alfabet'!H$2:H$343)</f>
        <v>0.47058823529411764</v>
      </c>
      <c r="H28" s="7">
        <f>_xlfn.XLOOKUP($B28, 'Nationaal op alfabet'!$B$2:$B$343,'Nationaal op alfabet'!I$2:I$343)</f>
        <v>0.5</v>
      </c>
      <c r="I28" s="7">
        <f>_xlfn.XLOOKUP($B28, 'Nationaal op alfabet'!$B$2:$B$343,'Nationaal op alfabet'!J$2:J$343)</f>
        <v>3.2727272727272729</v>
      </c>
      <c r="J28" s="7">
        <f>_xlfn.XLOOKUP($B28, 'Nationaal op alfabet'!$B$2:$B$343,'Nationaal op alfabet'!K$2:K$343)</f>
        <v>0</v>
      </c>
      <c r="K28" s="17">
        <f>_xlfn.XLOOKUP($B28, 'Nationaal op alfabet'!$B$2:$B$343,'Nationaal op alfabet'!L$2:L$343)</f>
        <v>11</v>
      </c>
      <c r="M28" s="25">
        <f>_xlfn.XLOOKUP($B28, 'Nationaal op alfabet'!$B$2:$B$343,'Nationaal op alfabet'!N$2:N$343)</f>
        <v>0</v>
      </c>
      <c r="N28" s="25">
        <f>_xlfn.XLOOKUP($B28, 'Nationaal op alfabet'!$B$2:$B$343,'Nationaal op alfabet'!O$2:O$343)</f>
        <v>0.54545454545454541</v>
      </c>
      <c r="O28" s="25">
        <f>_xlfn.XLOOKUP($B28, 'Nationaal op alfabet'!$B$2:$B$343,'Nationaal op alfabet'!P$2:P$343)</f>
        <v>0.18181818181818182</v>
      </c>
      <c r="P28" s="25">
        <f>_xlfn.XLOOKUP($B28, 'Nationaal op alfabet'!$B$2:$B$343,'Nationaal op alfabet'!Q$2:Q$343)</f>
        <v>0</v>
      </c>
      <c r="Q28" s="25">
        <f>_xlfn.XLOOKUP($B28, 'Nationaal op alfabet'!$B$2:$B$343,'Nationaal op alfabet'!R$2:R$343)</f>
        <v>1</v>
      </c>
      <c r="R28" s="25">
        <f>_xlfn.XLOOKUP($B28, 'Nationaal op alfabet'!$B$2:$B$343,'Nationaal op alfabet'!S$2:S$343)</f>
        <v>0</v>
      </c>
      <c r="S28" s="25">
        <f>_xlfn.XLOOKUP($B28, 'Nationaal op alfabet'!$B$2:$B$343,'Nationaal op alfabet'!T$2:T$343)</f>
        <v>0</v>
      </c>
    </row>
    <row r="29" spans="1:19">
      <c r="A29" t="s">
        <v>99</v>
      </c>
      <c r="B29" s="3" t="s">
        <v>339</v>
      </c>
      <c r="C29" s="7">
        <f>_xlfn.XLOOKUP($B29, 'Nationaal op alfabet'!$B$2:$B$343,'Nationaal op alfabet'!G$2:G$343)</f>
        <v>1.462091503267974</v>
      </c>
      <c r="D29" s="8">
        <f>_xlfn.XLOOKUP($B29, 'Nationaal op alfabet'!$B$2:$B$343,'Nationaal op alfabet'!E$2:E$343)</f>
        <v>312</v>
      </c>
      <c r="E29" s="8">
        <f>_xlfn.XLOOKUP($B29, 'Per provincie'!C$2:C$343, 'Per provincie'!F$2:F$343)</f>
        <v>28</v>
      </c>
      <c r="F29" s="8">
        <f>_xlfn.XLOOKUP($B29, 'Per provincie'!C$2:C$343, 'Per provincie'!D$2:D$343)</f>
        <v>0</v>
      </c>
      <c r="G29" s="7">
        <f>_xlfn.XLOOKUP($B29, 'Nationaal op alfabet'!$B$2:$B$343,'Nationaal op alfabet'!H$2:H$343)</f>
        <v>1.5588235294117647</v>
      </c>
      <c r="H29" s="7">
        <f>_xlfn.XLOOKUP($B29, 'Nationaal op alfabet'!$B$2:$B$343,'Nationaal op alfabet'!I$2:I$343)</f>
        <v>1.5294117647058825</v>
      </c>
      <c r="I29" s="7">
        <f>_xlfn.XLOOKUP($B29, 'Nationaal op alfabet'!$B$2:$B$343,'Nationaal op alfabet'!J$2:J$343)</f>
        <v>2.1111111111111112</v>
      </c>
      <c r="J29" s="7">
        <f>_xlfn.XLOOKUP($B29, 'Nationaal op alfabet'!$B$2:$B$343,'Nationaal op alfabet'!K$2:K$343)</f>
        <v>0</v>
      </c>
      <c r="K29" s="17">
        <f>_xlfn.XLOOKUP($B29, 'Nationaal op alfabet'!$B$2:$B$343,'Nationaal op alfabet'!L$2:L$343)</f>
        <v>6</v>
      </c>
      <c r="M29" s="25">
        <f>_xlfn.XLOOKUP($B29, 'Nationaal op alfabet'!$B$2:$B$343,'Nationaal op alfabet'!N$2:N$343)</f>
        <v>0</v>
      </c>
      <c r="N29" s="25">
        <f>_xlfn.XLOOKUP($B29, 'Nationaal op alfabet'!$B$2:$B$343,'Nationaal op alfabet'!O$2:O$343)</f>
        <v>0.16666666666666666</v>
      </c>
      <c r="O29" s="25">
        <f>_xlfn.XLOOKUP($B29, 'Nationaal op alfabet'!$B$2:$B$343,'Nationaal op alfabet'!P$2:P$343)</f>
        <v>0.16666666666666666</v>
      </c>
      <c r="P29" s="25">
        <f>_xlfn.XLOOKUP($B29, 'Nationaal op alfabet'!$B$2:$B$343,'Nationaal op alfabet'!Q$2:Q$343)</f>
        <v>0.16666666666666666</v>
      </c>
      <c r="Q29" s="25">
        <f>_xlfn.XLOOKUP($B29, 'Nationaal op alfabet'!$B$2:$B$343,'Nationaal op alfabet'!R$2:R$343)</f>
        <v>1</v>
      </c>
      <c r="R29" s="25">
        <f>_xlfn.XLOOKUP($B29, 'Nationaal op alfabet'!$B$2:$B$343,'Nationaal op alfabet'!S$2:S$343)</f>
        <v>0</v>
      </c>
      <c r="S29" s="25">
        <f>_xlfn.XLOOKUP($B29, 'Nationaal op alfabet'!$B$2:$B$343,'Nationaal op alfabet'!T$2:T$343)</f>
        <v>0</v>
      </c>
    </row>
    <row r="30" spans="1:19">
      <c r="A30" t="s">
        <v>99</v>
      </c>
      <c r="B30" s="3" t="s">
        <v>100</v>
      </c>
      <c r="C30" s="7">
        <f>_xlfn.XLOOKUP($B30, 'Nationaal op alfabet'!$B$2:$B$343,'Nationaal op alfabet'!G$2:G$343)</f>
        <v>1.1745098039215687</v>
      </c>
      <c r="D30" s="8">
        <f>_xlfn.XLOOKUP($B30, 'Nationaal op alfabet'!$B$2:$B$343,'Nationaal op alfabet'!E$2:E$343)</f>
        <v>321</v>
      </c>
      <c r="E30" s="8">
        <f>_xlfn.XLOOKUP($B30, 'Per provincie'!C$2:C$343, 'Per provincie'!F$2:F$343)</f>
        <v>29</v>
      </c>
      <c r="F30" s="8">
        <f>_xlfn.XLOOKUP($B30, 'Per provincie'!C$2:C$343, 'Per provincie'!D$2:D$343)</f>
        <v>0</v>
      </c>
      <c r="G30" s="7">
        <f>_xlfn.XLOOKUP($B30, 'Nationaal op alfabet'!$B$2:$B$343,'Nationaal op alfabet'!H$2:H$343)</f>
        <v>0.79411764705882348</v>
      </c>
      <c r="H30" s="7">
        <f>_xlfn.XLOOKUP($B30, 'Nationaal op alfabet'!$B$2:$B$343,'Nationaal op alfabet'!I$2:I$343)</f>
        <v>0.41176470588235292</v>
      </c>
      <c r="I30" s="7">
        <f>_xlfn.XLOOKUP($B30, 'Nationaal op alfabet'!$B$2:$B$343,'Nationaal op alfabet'!J$2:J$343)</f>
        <v>2.3333333333333335</v>
      </c>
      <c r="J30" s="7">
        <f>_xlfn.XLOOKUP($B30, 'Nationaal op alfabet'!$B$2:$B$343,'Nationaal op alfabet'!K$2:K$343)</f>
        <v>0</v>
      </c>
      <c r="K30" s="17">
        <f>_xlfn.XLOOKUP($B30, 'Nationaal op alfabet'!$B$2:$B$343,'Nationaal op alfabet'!L$2:L$343)</f>
        <v>4</v>
      </c>
      <c r="M30" s="25">
        <f>_xlfn.XLOOKUP($B30, 'Nationaal op alfabet'!$B$2:$B$343,'Nationaal op alfabet'!N$2:N$343)</f>
        <v>0</v>
      </c>
      <c r="N30" s="25">
        <f>_xlfn.XLOOKUP($B30, 'Nationaal op alfabet'!$B$2:$B$343,'Nationaal op alfabet'!O$2:O$343)</f>
        <v>0.25</v>
      </c>
      <c r="O30" s="25">
        <f>_xlfn.XLOOKUP($B30, 'Nationaal op alfabet'!$B$2:$B$343,'Nationaal op alfabet'!P$2:P$343)</f>
        <v>0.25</v>
      </c>
      <c r="P30" s="25">
        <f>_xlfn.XLOOKUP($B30, 'Nationaal op alfabet'!$B$2:$B$343,'Nationaal op alfabet'!Q$2:Q$343)</f>
        <v>0</v>
      </c>
      <c r="Q30" s="25">
        <f>_xlfn.XLOOKUP($B30, 'Nationaal op alfabet'!$B$2:$B$343,'Nationaal op alfabet'!R$2:R$343)</f>
        <v>1</v>
      </c>
      <c r="R30" s="25">
        <f>_xlfn.XLOOKUP($B30, 'Nationaal op alfabet'!$B$2:$B$343,'Nationaal op alfabet'!S$2:S$343)</f>
        <v>0</v>
      </c>
      <c r="S30" s="25">
        <f>_xlfn.XLOOKUP($B30, 'Nationaal op alfabet'!$B$2:$B$343,'Nationaal op alfabet'!T$2:T$343)</f>
        <v>0</v>
      </c>
    </row>
    <row r="31" spans="1:19">
      <c r="A31" t="s">
        <v>99</v>
      </c>
      <c r="B31" s="3" t="s">
        <v>230</v>
      </c>
      <c r="C31" s="7">
        <f>_xlfn.XLOOKUP($B31, 'Nationaal op alfabet'!$B$2:$B$343,'Nationaal op alfabet'!G$2:G$343)</f>
        <v>0.54117647058823537</v>
      </c>
      <c r="D31" s="8">
        <f>_xlfn.XLOOKUP($B31, 'Nationaal op alfabet'!$B$2:$B$343,'Nationaal op alfabet'!E$2:E$343)</f>
        <v>339</v>
      </c>
      <c r="E31" s="8">
        <f>_xlfn.XLOOKUP($B31, 'Per provincie'!C$2:C$343, 'Per provincie'!F$2:F$343)</f>
        <v>30</v>
      </c>
      <c r="F31" s="8">
        <f>_xlfn.XLOOKUP($B31, 'Per provincie'!C$2:C$343, 'Per provincie'!D$2:D$343)</f>
        <v>0</v>
      </c>
      <c r="G31" s="7">
        <f>_xlfn.XLOOKUP($B31, 'Nationaal op alfabet'!$B$2:$B$343,'Nationaal op alfabet'!H$2:H$343)</f>
        <v>0.41176470588235292</v>
      </c>
      <c r="H31" s="7">
        <f>_xlfn.XLOOKUP($B31, 'Nationaal op alfabet'!$B$2:$B$343,'Nationaal op alfabet'!I$2:I$343)</f>
        <v>0.29411764705882354</v>
      </c>
      <c r="I31" s="7">
        <f>_xlfn.XLOOKUP($B31, 'Nationaal op alfabet'!$B$2:$B$343,'Nationaal op alfabet'!J$2:J$343)</f>
        <v>1</v>
      </c>
      <c r="J31" s="7">
        <f>_xlfn.XLOOKUP($B31, 'Nationaal op alfabet'!$B$2:$B$343,'Nationaal op alfabet'!K$2:K$343)</f>
        <v>0</v>
      </c>
      <c r="K31" s="17">
        <f>_xlfn.XLOOKUP($B31, 'Nationaal op alfabet'!$B$2:$B$343,'Nationaal op alfabet'!L$2:L$343)</f>
        <v>4</v>
      </c>
      <c r="M31" s="25">
        <f>_xlfn.XLOOKUP($B31, 'Nationaal op alfabet'!$B$2:$B$343,'Nationaal op alfabet'!N$2:N$343)</f>
        <v>0</v>
      </c>
      <c r="N31" s="25">
        <f>_xlfn.XLOOKUP($B31, 'Nationaal op alfabet'!$B$2:$B$343,'Nationaal op alfabet'!O$2:O$343)</f>
        <v>0</v>
      </c>
      <c r="O31" s="25">
        <f>_xlfn.XLOOKUP($B31, 'Nationaal op alfabet'!$B$2:$B$343,'Nationaal op alfabet'!P$2:P$343)</f>
        <v>0</v>
      </c>
      <c r="P31" s="25">
        <f>_xlfn.XLOOKUP($B31, 'Nationaal op alfabet'!$B$2:$B$343,'Nationaal op alfabet'!Q$2:Q$343)</f>
        <v>0</v>
      </c>
      <c r="Q31" s="25">
        <f>_xlfn.XLOOKUP($B31, 'Nationaal op alfabet'!$B$2:$B$343,'Nationaal op alfabet'!R$2:R$343)</f>
        <v>0.75</v>
      </c>
      <c r="R31" s="25">
        <f>_xlfn.XLOOKUP($B31, 'Nationaal op alfabet'!$B$2:$B$343,'Nationaal op alfabet'!S$2:S$343)</f>
        <v>0</v>
      </c>
      <c r="S31" s="25">
        <f>_xlfn.XLOOKUP($B31, 'Nationaal op alfabet'!$B$2:$B$343,'Nationaal op alfabet'!T$2:T$343)</f>
        <v>0</v>
      </c>
    </row>
    <row r="32" spans="1:19">
      <c r="A32" t="s">
        <v>99</v>
      </c>
      <c r="B32" s="4" t="s">
        <v>371</v>
      </c>
      <c r="C32" s="7">
        <f>_xlfn.XLOOKUP($B32, 'Nationaal op alfabet'!$B$2:$B$343,'Nationaal op alfabet'!G$2:G$343)</f>
        <v>1.1764705882352941E-2</v>
      </c>
      <c r="D32" s="8">
        <f>_xlfn.XLOOKUP($B32, 'Nationaal op alfabet'!$B$2:$B$343,'Nationaal op alfabet'!E$2:E$343)</f>
        <v>340</v>
      </c>
      <c r="E32" s="8">
        <f>_xlfn.XLOOKUP($B32, 'Per provincie'!C$2:C$343, 'Per provincie'!F$2:F$343)</f>
        <v>31</v>
      </c>
      <c r="F32" s="8" t="str">
        <f>_xlfn.XLOOKUP($B32, 'Per provincie'!C$2:C$343, 'Per provincie'!D$2:D$343)</f>
        <v>Eeuwige laatste in zowel de provincie als landelijk. De gemeente heeft wel toiletten gevonden om open te stellen, maar die zijn alleen vindbaar op de minder gebruikelijke Ongehinderd-app.</v>
      </c>
      <c r="G32" s="7">
        <f>_xlfn.XLOOKUP($B32, 'Nationaal op alfabet'!$B$2:$B$343,'Nationaal op alfabet'!H$2:H$343)</f>
        <v>2.9411764705882353E-2</v>
      </c>
      <c r="H32" s="7">
        <f>_xlfn.XLOOKUP($B32, 'Nationaal op alfabet'!$B$2:$B$343,'Nationaal op alfabet'!I$2:I$343)</f>
        <v>2.9411764705882353E-2</v>
      </c>
      <c r="I32" s="7">
        <f>_xlfn.XLOOKUP($B32, 'Nationaal op alfabet'!$B$2:$B$343,'Nationaal op alfabet'!J$2:J$343)</f>
        <v>0</v>
      </c>
      <c r="J32" s="7">
        <f>_xlfn.XLOOKUP($B32, 'Nationaal op alfabet'!$B$2:$B$343,'Nationaal op alfabet'!K$2:K$343)</f>
        <v>0</v>
      </c>
      <c r="K32" s="17">
        <f>_xlfn.XLOOKUP($B32, 'Nationaal op alfabet'!$B$2:$B$343,'Nationaal op alfabet'!L$2:L$343)</f>
        <v>0</v>
      </c>
      <c r="M32" s="25">
        <f>_xlfn.XLOOKUP($B32, 'Nationaal op alfabet'!$B$2:$B$343,'Nationaal op alfabet'!N$2:N$343)</f>
        <v>0</v>
      </c>
      <c r="N32" s="25">
        <f>_xlfn.XLOOKUP($B32, 'Nationaal op alfabet'!$B$2:$B$343,'Nationaal op alfabet'!O$2:O$343)</f>
        <v>0</v>
      </c>
      <c r="O32" s="25">
        <f>_xlfn.XLOOKUP($B32, 'Nationaal op alfabet'!$B$2:$B$343,'Nationaal op alfabet'!P$2:P$343)</f>
        <v>0</v>
      </c>
      <c r="P32" s="25">
        <f>_xlfn.XLOOKUP($B32, 'Nationaal op alfabet'!$B$2:$B$343,'Nationaal op alfabet'!Q$2:Q$343)</f>
        <v>0</v>
      </c>
      <c r="Q32" s="25">
        <f>_xlfn.XLOOKUP($B32, 'Nationaal op alfabet'!$B$2:$B$343,'Nationaal op alfabet'!R$2:R$343)</f>
        <v>0</v>
      </c>
      <c r="R32" s="25">
        <f>_xlfn.XLOOKUP($B32, 'Nationaal op alfabet'!$B$2:$B$343,'Nationaal op alfabet'!S$2:S$343)</f>
        <v>0</v>
      </c>
      <c r="S32" s="25">
        <f>_xlfn.XLOOKUP($B32, 'Nationaal op alfabet'!$B$2:$B$343,'Nationaal op alfabet'!T$2:T$343)</f>
        <v>0</v>
      </c>
    </row>
    <row r="33" spans="1:19">
      <c r="A33" s="5"/>
      <c r="B33" s="9"/>
      <c r="D33" s="7"/>
      <c r="K33" s="7"/>
      <c r="P33" s="8"/>
      <c r="S33" s="8"/>
    </row>
    <row r="34" spans="1:19">
      <c r="D34" s="7"/>
      <c r="K34" s="7"/>
      <c r="P34" s="8"/>
      <c r="S34" s="8"/>
    </row>
    <row r="35" spans="1:19">
      <c r="D35" s="7"/>
      <c r="K35" s="7"/>
      <c r="P35" s="8"/>
      <c r="S35" s="8"/>
    </row>
    <row r="36" spans="1:19">
      <c r="D36" s="7"/>
      <c r="K36" s="7"/>
      <c r="P36" s="8"/>
      <c r="S36" s="8"/>
    </row>
    <row r="37" spans="1:19">
      <c r="D37" s="7"/>
      <c r="K37" s="7"/>
      <c r="P37" s="8"/>
      <c r="S37" s="8"/>
    </row>
    <row r="38" spans="1:19">
      <c r="D38" s="7"/>
      <c r="K38" s="7"/>
      <c r="P38" s="8"/>
      <c r="S38" s="8"/>
    </row>
    <row r="39" spans="1:19">
      <c r="D39" s="7"/>
      <c r="K39" s="7"/>
      <c r="P39" s="8"/>
      <c r="S39" s="8"/>
    </row>
  </sheetData>
  <sortState xmlns:xlrd2="http://schemas.microsoft.com/office/spreadsheetml/2017/richdata2" ref="A2:AD39">
    <sortCondition ref="D2:D39"/>
  </sortState>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50153-E29A-1748-B96C-FA8CF5D5CE29}">
  <dimension ref="A1:F347"/>
  <sheetViews>
    <sheetView topLeftCell="B1" zoomScale="97" zoomScaleNormal="97" workbookViewId="0">
      <pane xSplit="3" ySplit="1" topLeftCell="E2" activePane="bottomRight" state="frozen"/>
      <selection pane="bottomRight" activeCell="F166" sqref="F166"/>
      <selection pane="bottomLeft" activeCell="B2" sqref="B2"/>
      <selection pane="topRight" activeCell="L1" sqref="L1"/>
    </sheetView>
  </sheetViews>
  <sheetFormatPr defaultColWidth="11" defaultRowHeight="15.95"/>
  <cols>
    <col min="1" max="1" width="15.125" hidden="1" customWidth="1"/>
    <col min="2" max="2" width="13.375" bestFit="1" customWidth="1"/>
    <col min="3" max="3" width="22.375" customWidth="1"/>
    <col min="4" max="4" width="13.625" bestFit="1" customWidth="1"/>
    <col min="5" max="5" width="13.875" customWidth="1"/>
    <col min="6" max="6" width="74" customWidth="1"/>
  </cols>
  <sheetData>
    <row r="1" spans="1:6" s="5" customFormat="1" ht="33.950000000000003">
      <c r="A1" s="5" t="s">
        <v>43</v>
      </c>
      <c r="B1" s="18" t="s">
        <v>45</v>
      </c>
      <c r="C1" s="18" t="s">
        <v>44</v>
      </c>
      <c r="D1" s="18" t="s">
        <v>47</v>
      </c>
      <c r="E1" s="18" t="s">
        <v>49</v>
      </c>
      <c r="F1" s="18" t="s">
        <v>46</v>
      </c>
    </row>
    <row r="2" spans="1:6">
      <c r="A2">
        <v>325</v>
      </c>
      <c r="B2" t="s">
        <v>87</v>
      </c>
      <c r="C2" t="s">
        <v>86</v>
      </c>
      <c r="D2" s="23">
        <v>1</v>
      </c>
      <c r="E2" s="22">
        <v>6.3007302231237325</v>
      </c>
      <c r="F2" s="8" t="str">
        <f>_xlfn.XLOOKUP($C2, 'Per provincie'!C$2:C$343, 'Per provincie'!D$2:D$343)</f>
        <v>Deze gemeente heeft ambitieuze plannen en wil nog vijf openbare toiletten openen, naast de structurele aandacht die ze heeft voor openstelling van toiletten.</v>
      </c>
    </row>
    <row r="3" spans="1:6">
      <c r="A3">
        <v>57</v>
      </c>
      <c r="B3" t="s">
        <v>72</v>
      </c>
      <c r="C3" t="s">
        <v>192</v>
      </c>
      <c r="D3" s="23">
        <v>2</v>
      </c>
      <c r="E3" s="22">
        <v>5.8591331269349851</v>
      </c>
      <c r="F3" s="8" t="str">
        <f>_xlfn.XLOOKUP($C3, 'Per provincie'!C$2:C$343, 'Per provincie'!D$2:D$343)</f>
        <v>Veel toiletten aangespoord door actief beleid, met een kwart openbaar en bijna een derde toegankelijk.</v>
      </c>
    </row>
    <row r="4" spans="1:6">
      <c r="A4">
        <v>303</v>
      </c>
      <c r="B4" t="s">
        <v>74</v>
      </c>
      <c r="C4" t="s">
        <v>343</v>
      </c>
      <c r="D4" s="23">
        <v>3</v>
      </c>
      <c r="E4" s="22">
        <v>5.8040998217468811</v>
      </c>
      <c r="F4" s="8" t="str">
        <f>_xlfn.XLOOKUP($C4, 'Per provincie'!C$2:C$343, 'Per provincie'!D$2:D$343)</f>
        <v>Kleine kustgemeente met veel toiletten per persoon en per km2, ondanks grote aantal toeristen. Net iets ambitieuzer in beleid dan Schiermonnikoog, vandaar koploper in Fryslân.</v>
      </c>
    </row>
    <row r="5" spans="1:6">
      <c r="A5">
        <v>214</v>
      </c>
      <c r="B5" t="s">
        <v>74</v>
      </c>
      <c r="C5" t="s">
        <v>323</v>
      </c>
      <c r="D5" s="23">
        <v>4</v>
      </c>
      <c r="E5" s="22">
        <v>5.6205128205128201</v>
      </c>
      <c r="F5" s="8" t="str">
        <f>_xlfn.XLOOKUP($C5, 'Per provincie'!C$2:C$343, 'Per provincie'!D$2:D$343)</f>
        <v>Kleine kustgemeente met veel toiletten per persoon en per km2, ondanks grote aantal toeristen. Behoort tot de best scorende op openbare toiletten en toegankelijkheid in Nederland</v>
      </c>
    </row>
    <row r="6" spans="1:6">
      <c r="A6">
        <v>59</v>
      </c>
      <c r="B6" t="s">
        <v>120</v>
      </c>
      <c r="C6" t="s">
        <v>362</v>
      </c>
      <c r="D6" s="23">
        <v>5</v>
      </c>
      <c r="E6" s="22">
        <v>5.617371861025112</v>
      </c>
      <c r="F6" s="8" t="str">
        <f>_xlfn.XLOOKUP($C6, 'Per provincie'!C$2:C$343, 'Per provincie'!D$2:D$343)</f>
        <v>Bijna de helft van de toiletten is openbaar (deze staan vooral langs de kust), een kwart ook toegankelijk, en in de dorpen zijn veel toiletten opengesteld zodat er veel toiletten per persoon én per vierkante kilometer zijn, ondanks het grote aantal toeristen.</v>
      </c>
    </row>
    <row r="7" spans="1:6">
      <c r="A7">
        <v>308</v>
      </c>
      <c r="B7" t="s">
        <v>120</v>
      </c>
      <c r="C7" t="s">
        <v>273</v>
      </c>
      <c r="D7" s="23">
        <v>6</v>
      </c>
      <c r="E7" s="22">
        <v>5.6152941176470588</v>
      </c>
      <c r="F7" s="8" t="str">
        <f>_xlfn.XLOOKUP($C7, 'Per provincie'!C$2:C$343, 'Per provincie'!D$2:D$343)</f>
        <v>Driekwart van de toiletten is openbaar en alle toiletten zijn gratis plus in hoge dichtheid aanwezig</v>
      </c>
    </row>
    <row r="8" spans="1:6">
      <c r="A8">
        <v>233</v>
      </c>
      <c r="B8" t="s">
        <v>72</v>
      </c>
      <c r="C8" t="s">
        <v>385</v>
      </c>
      <c r="D8" s="23">
        <v>7</v>
      </c>
      <c r="E8" s="22">
        <v>5.4607843137254903</v>
      </c>
      <c r="F8" s="8" t="str">
        <f>_xlfn.XLOOKUP($C8, 'Per provincie'!C$2:C$343, 'Per provincie'!D$2:D$343)</f>
        <v>Deze gemeente heeft vanwege een ambitie in het coalitieakkoord de laatste jaren veel toiletten weten open te laten stellen. Helaas echter geen enkel openbaar toilet.</v>
      </c>
    </row>
    <row r="9" spans="1:6">
      <c r="A9">
        <v>216</v>
      </c>
      <c r="B9" t="s">
        <v>74</v>
      </c>
      <c r="C9" s="2" t="s">
        <v>272</v>
      </c>
      <c r="D9" s="23">
        <v>8</v>
      </c>
      <c r="E9" s="22">
        <v>5.3304935767410413</v>
      </c>
      <c r="F9" s="8" t="str">
        <f>_xlfn.XLOOKUP($C9, 'Per provincie'!C$2:C$343, 'Per provincie'!D$2:D$343)</f>
        <v>Haalt vooral veel punten door zijn ambitieuze beleid: meer toiletten openstellen en in elke kern één openbaar toilet</v>
      </c>
    </row>
    <row r="10" spans="1:6">
      <c r="A10">
        <v>135</v>
      </c>
      <c r="B10" t="s">
        <v>79</v>
      </c>
      <c r="C10" t="s">
        <v>284</v>
      </c>
      <c r="D10" s="23">
        <v>9</v>
      </c>
      <c r="E10" s="22">
        <v>5.2563725490196074</v>
      </c>
      <c r="F10" s="8" t="str">
        <f>_xlfn.XLOOKUP($C10, 'Per provincie'!C$2:C$343, 'Per provincie'!D$2:D$343)</f>
        <v>De raad wil heel graag een openbaar toilet op de markt</v>
      </c>
    </row>
    <row r="11" spans="1:6">
      <c r="A11">
        <v>172</v>
      </c>
      <c r="B11" t="s">
        <v>120</v>
      </c>
      <c r="C11" t="s">
        <v>346</v>
      </c>
      <c r="D11" s="23">
        <v>10</v>
      </c>
      <c r="E11" s="22">
        <v>5.2271895424836599</v>
      </c>
      <c r="F11" s="8" t="str">
        <f>_xlfn.XLOOKUP($C11, 'Per provincie'!C$2:C$343, 'Per provincie'!D$2:D$343)</f>
        <v>De laatste jaren bezig geweest met het openstellen van toiletten.</v>
      </c>
    </row>
    <row r="12" spans="1:6">
      <c r="A12">
        <v>236</v>
      </c>
      <c r="B12" t="s">
        <v>70</v>
      </c>
      <c r="C12" t="s">
        <v>382</v>
      </c>
      <c r="D12" s="23">
        <v>11</v>
      </c>
      <c r="E12" s="22">
        <v>5.2133689839572188</v>
      </c>
      <c r="F12" s="8" t="str">
        <f>_xlfn.XLOOKUP($C12, 'Per provincie'!C$2:C$343, 'Per provincie'!D$2:D$343)</f>
        <v>23% van de toiletten is openbaar, wat tot veel punten voor kwaliteit leidt</v>
      </c>
    </row>
    <row r="13" spans="1:6">
      <c r="A13">
        <v>109</v>
      </c>
      <c r="B13" t="s">
        <v>68</v>
      </c>
      <c r="C13" t="s">
        <v>351</v>
      </c>
      <c r="D13" s="23">
        <v>12</v>
      </c>
      <c r="E13" s="22">
        <v>5.1383753501400555</v>
      </c>
      <c r="F13" s="8" t="str">
        <f>_xlfn.XLOOKUP($C13, 'Per provincie'!C$2:C$343, 'Per provincie'!D$2:D$343)</f>
        <v>Tynaarlo heeft veel toiletten per inwoner en daarvan is de helft toegankelijk, dit heeft tot de hoogste score van de provincie geleid</v>
      </c>
    </row>
    <row r="14" spans="1:6">
      <c r="A14">
        <v>212</v>
      </c>
      <c r="B14" t="s">
        <v>66</v>
      </c>
      <c r="C14" t="s">
        <v>375</v>
      </c>
      <c r="D14" s="23">
        <v>13</v>
      </c>
      <c r="E14" s="22">
        <v>5.0680926916221036</v>
      </c>
      <c r="F14" s="8" t="str">
        <f>_xlfn.XLOOKUP($C14, 'Per provincie'!C$2:C$343, 'Per provincie'!D$2:D$343)</f>
        <v>Structurele aandacht bij deze gemeente voor meer toiletten. Vorig jaar heeft ze nog twee natuurtoiletten geopend, hopelijk volgt spoedig een openbaar toilet in het gerenoveerde centrum.</v>
      </c>
    </row>
    <row r="15" spans="1:6">
      <c r="A15">
        <v>213</v>
      </c>
      <c r="B15" t="s">
        <v>64</v>
      </c>
      <c r="C15" t="s">
        <v>390</v>
      </c>
      <c r="D15" s="23">
        <v>14</v>
      </c>
      <c r="E15" s="22">
        <v>5.0638146167557938</v>
      </c>
      <c r="F15" s="8" t="str">
        <f>_xlfn.XLOOKUP($C15, 'Per provincie'!C$2:C$343, 'Per provincie'!D$2:D$343)</f>
        <v>De raad blijft aandacht vragen voor (behoud van) openbare toiletten.</v>
      </c>
    </row>
    <row r="16" spans="1:6">
      <c r="A16">
        <v>195</v>
      </c>
      <c r="B16" t="s">
        <v>70</v>
      </c>
      <c r="C16" t="s">
        <v>233</v>
      </c>
      <c r="D16" s="23">
        <v>15</v>
      </c>
      <c r="E16" s="22">
        <v>5.056862745098039</v>
      </c>
      <c r="F16" s="8" t="str">
        <f>_xlfn.XLOOKUP($C16, 'Per provincie'!C$2:C$343, 'Per provincie'!D$2:D$343)</f>
        <v>De gemeente is de laatste jaren flink bezig geweest met openstelling van toiletten</v>
      </c>
    </row>
    <row r="17" spans="1:6">
      <c r="A17">
        <v>259</v>
      </c>
      <c r="B17" t="s">
        <v>68</v>
      </c>
      <c r="C17" t="s">
        <v>274</v>
      </c>
      <c r="D17" s="23">
        <v>16</v>
      </c>
      <c r="E17" s="22">
        <v>5.045098039215687</v>
      </c>
      <c r="F17" s="8" t="str">
        <f>_xlfn.XLOOKUP($C17, 'Per provincie'!C$2:C$343, 'Per provincie'!D$2:D$343)</f>
        <v>Noordenveld is de enige gemeente in Drenthe met een voldoende voor beleid, dat heeft provinciaal voor de tweede plek gezorgd</v>
      </c>
    </row>
    <row r="18" spans="1:6">
      <c r="A18">
        <v>20</v>
      </c>
      <c r="B18" t="s">
        <v>64</v>
      </c>
      <c r="C18" t="s">
        <v>235</v>
      </c>
      <c r="D18" s="23">
        <v>17</v>
      </c>
      <c r="E18" s="22">
        <v>5.0413654618473895</v>
      </c>
      <c r="F18" s="8" t="str">
        <f>_xlfn.XLOOKUP($C18, 'Per provincie'!C$2:C$343, 'Per provincie'!D$2:D$343)</f>
        <v>Het coalitieakkoord heeft aandacht voor toiletten.</v>
      </c>
    </row>
    <row r="19" spans="1:6">
      <c r="A19">
        <v>28</v>
      </c>
      <c r="B19" t="s">
        <v>64</v>
      </c>
      <c r="C19" t="s">
        <v>268</v>
      </c>
      <c r="D19" s="23">
        <v>18</v>
      </c>
      <c r="E19" s="22">
        <v>5.0076978939724039</v>
      </c>
      <c r="F19" s="8" t="str">
        <f>_xlfn.XLOOKUP($C19, 'Per provincie'!C$2:C$343, 'Per provincie'!D$2:D$343)</f>
        <v>Hoort bij de top van Nederland met toiletdichtheid en rolstoeltoegankelijkheid, maar heeft helaas geen beleid om dit te bestendigen</v>
      </c>
    </row>
    <row r="20" spans="1:6">
      <c r="A20">
        <v>140</v>
      </c>
      <c r="B20" t="s">
        <v>72</v>
      </c>
      <c r="C20" t="s">
        <v>294</v>
      </c>
      <c r="D20" s="23">
        <v>19</v>
      </c>
      <c r="E20" s="22">
        <v>4.9666666666666668</v>
      </c>
      <c r="F20" s="8" t="str">
        <f>_xlfn.XLOOKUP($C20, 'Per provincie'!C$2:C$343, 'Per provincie'!D$2:D$343)</f>
        <v>Vrijwilligers werken al jarenlang in deze gemeente aan openstelling van toiletten</v>
      </c>
    </row>
    <row r="21" spans="1:6">
      <c r="A21">
        <v>82</v>
      </c>
      <c r="B21" t="s">
        <v>66</v>
      </c>
      <c r="C21" t="s">
        <v>229</v>
      </c>
      <c r="D21" s="23">
        <v>20</v>
      </c>
      <c r="E21" s="22">
        <v>4.9505620915032686</v>
      </c>
      <c r="F21" s="8" t="str">
        <f>_xlfn.XLOOKUP($C21, 'Per provincie'!C$2:C$343, 'Per provincie'!D$2:D$343)</f>
        <v>De raad blijft aandacht vragen voor een openbaar toilet op de markt</v>
      </c>
    </row>
    <row r="22" spans="1:6">
      <c r="A22">
        <v>177</v>
      </c>
      <c r="B22" t="s">
        <v>70</v>
      </c>
      <c r="C22" t="s">
        <v>344</v>
      </c>
      <c r="D22" s="23">
        <v>21</v>
      </c>
      <c r="E22" s="22">
        <v>4.9234771241830071</v>
      </c>
      <c r="F22" s="8" t="str">
        <f>_xlfn.XLOOKUP($C22, 'Per provincie'!C$2:C$343, 'Per provincie'!D$2:D$343)</f>
        <v>Hoog aantal toiletten op het eiland, waarvan bijna een kwart toegankelijk</v>
      </c>
    </row>
    <row r="23" spans="1:6">
      <c r="A23">
        <v>256</v>
      </c>
      <c r="B23" t="s">
        <v>74</v>
      </c>
      <c r="C23" t="s">
        <v>85</v>
      </c>
      <c r="D23" s="23">
        <v>22</v>
      </c>
      <c r="E23" s="22">
        <v>4.8987616099071207</v>
      </c>
      <c r="F23" s="8" t="str">
        <f>_xlfn.XLOOKUP($C23, 'Per provincie'!C$2:C$343, 'Per provincie'!D$2:D$343)</f>
        <v>Kleine kustgemeente met veel toiletten per persoon en per km2, ondanks grote aantal toeristen. Bijna een derde van de toiletten is toegankelijk.</v>
      </c>
    </row>
    <row r="24" spans="1:6">
      <c r="A24">
        <v>9</v>
      </c>
      <c r="B24" t="s">
        <v>70</v>
      </c>
      <c r="C24" t="s">
        <v>77</v>
      </c>
      <c r="D24" s="23">
        <v>23</v>
      </c>
      <c r="E24" s="22">
        <v>4.8731601731601737</v>
      </c>
      <c r="F24" s="8" t="str">
        <f>_xlfn.XLOOKUP($C24, 'Per provincie'!C$2:C$343, 'Per provincie'!D$2:D$343)</f>
        <v>Sinds 2019 staat toiletbeleid bij Alkmaar regelmatig op de agenda.</v>
      </c>
    </row>
    <row r="25" spans="1:6">
      <c r="A25">
        <v>31</v>
      </c>
      <c r="B25" t="s">
        <v>72</v>
      </c>
      <c r="C25" t="s">
        <v>133</v>
      </c>
      <c r="D25" s="23">
        <v>24</v>
      </c>
      <c r="E25" s="22">
        <v>4.8513826043237804</v>
      </c>
      <c r="F25" s="8" t="str">
        <f>_xlfn.XLOOKUP($C25, 'Per provincie'!C$2:C$343, 'Per provincie'!D$2:D$343)</f>
        <v>De lokale inclusieraad werkt al jaren aan openstelling van toiletten</v>
      </c>
    </row>
    <row r="26" spans="1:6">
      <c r="A26">
        <v>56</v>
      </c>
      <c r="B26" t="s">
        <v>79</v>
      </c>
      <c r="C26" t="s">
        <v>349</v>
      </c>
      <c r="D26" s="23">
        <v>25</v>
      </c>
      <c r="E26" s="22">
        <v>4.8233785822021122</v>
      </c>
      <c r="F26" s="8">
        <f>_xlfn.XLOOKUP($C26, 'Per provincie'!C$2:C$343, 'Per provincie'!D$2:D$343)</f>
        <v>0</v>
      </c>
    </row>
    <row r="27" spans="1:6">
      <c r="A27">
        <v>321</v>
      </c>
      <c r="B27" t="s">
        <v>66</v>
      </c>
      <c r="C27" t="s">
        <v>316</v>
      </c>
      <c r="D27" s="23">
        <v>26</v>
      </c>
      <c r="E27" s="22">
        <v>4.8182829888712249</v>
      </c>
      <c r="F27" s="8" t="str">
        <f>_xlfn.XLOOKUP($C27, 'Per provincie'!C$2:C$343, 'Per provincie'!D$2:D$343)</f>
        <v>Ondanks bezuinigingen op toiletbeleid is er in ieder geval beleid dat ruime steun geniet in de gemeenteraad.</v>
      </c>
    </row>
    <row r="28" spans="1:6">
      <c r="A28">
        <v>77</v>
      </c>
      <c r="B28" t="s">
        <v>72</v>
      </c>
      <c r="C28" t="s">
        <v>147</v>
      </c>
      <c r="D28" s="23">
        <v>27</v>
      </c>
      <c r="E28" s="22">
        <v>4.803081232492997</v>
      </c>
      <c r="F28" s="8">
        <f>_xlfn.XLOOKUP($C28, 'Per provincie'!C$2:C$343, 'Per provincie'!D$2:D$343)</f>
        <v>0</v>
      </c>
    </row>
    <row r="29" spans="1:6">
      <c r="A29">
        <v>37</v>
      </c>
      <c r="B29" t="s">
        <v>120</v>
      </c>
      <c r="C29" t="s">
        <v>329</v>
      </c>
      <c r="D29" s="23">
        <v>28</v>
      </c>
      <c r="E29" s="22">
        <v>4.8000000000000007</v>
      </c>
      <c r="F29" s="8">
        <f>_xlfn.XLOOKUP($C29, 'Per provincie'!C$2:C$343, 'Per provincie'!D$2:D$343)</f>
        <v>0</v>
      </c>
    </row>
    <row r="30" spans="1:6">
      <c r="A30">
        <v>309</v>
      </c>
      <c r="B30" t="s">
        <v>74</v>
      </c>
      <c r="C30" t="s">
        <v>73</v>
      </c>
      <c r="D30" s="23">
        <v>29</v>
      </c>
      <c r="E30" s="22">
        <v>4.780392156862745</v>
      </c>
      <c r="F30" s="8">
        <f>_xlfn.XLOOKUP($C30, 'Per provincie'!C$2:C$343, 'Per provincie'!D$2:D$343)</f>
        <v>0</v>
      </c>
    </row>
    <row r="31" spans="1:6">
      <c r="A31">
        <v>328</v>
      </c>
      <c r="B31" t="s">
        <v>64</v>
      </c>
      <c r="C31" t="s">
        <v>140</v>
      </c>
      <c r="D31" s="23">
        <v>30</v>
      </c>
      <c r="E31" s="22">
        <v>4.7721062618595829</v>
      </c>
      <c r="F31" s="8" t="str">
        <f>_xlfn.XLOOKUP($C31, 'Per provincie'!C$2:C$343, 'Per provincie'!D$2:D$343)</f>
        <v>Openstelling van veel toiletten in het centrum twee jaar geleden heeft nog steeds effect.</v>
      </c>
    </row>
    <row r="32" spans="1:6">
      <c r="A32">
        <v>104</v>
      </c>
      <c r="B32" t="s">
        <v>70</v>
      </c>
      <c r="C32" t="s">
        <v>89</v>
      </c>
      <c r="D32" s="23">
        <v>31</v>
      </c>
      <c r="E32" s="22">
        <v>4.7709995886466476</v>
      </c>
      <c r="F32" s="8" t="str">
        <f>_xlfn.XLOOKUP($C32, 'Per provincie'!C$2:C$343, 'Per provincie'!D$2:D$343)</f>
        <v>Amsterdam trekt zes miljoen uit om openbare toiletten in de parken te plaatsen de komende jaren. De helft van haar toiletten is al openbaar, helaas is de helft daarvan wel urinoir, wat tot weinig punten voor kwaliteit leidt. De stad heeft in vergelijking tot het aantal inwoners en verblijfstoeristen ook weinig opengestelde toiletten.</v>
      </c>
    </row>
    <row r="33" spans="1:6">
      <c r="A33">
        <v>123</v>
      </c>
      <c r="B33" t="s">
        <v>74</v>
      </c>
      <c r="C33" t="s">
        <v>369</v>
      </c>
      <c r="D33" s="23">
        <v>32</v>
      </c>
      <c r="E33" s="22">
        <v>4.7529411764705882</v>
      </c>
      <c r="F33" s="8" t="str">
        <f>_xlfn.XLOOKUP($C33, 'Per provincie'!C$2:C$343, 'Per provincie'!D$2:D$343)</f>
        <v>Kleine kustgemeente met veel toiletten per persoon en per km2, ondanks grote aantal toeristen.</v>
      </c>
    </row>
    <row r="34" spans="1:6">
      <c r="A34">
        <v>142</v>
      </c>
      <c r="B34" t="s">
        <v>66</v>
      </c>
      <c r="C34" t="s">
        <v>337</v>
      </c>
      <c r="D34" s="23">
        <v>33</v>
      </c>
      <c r="E34" s="22">
        <v>4.7492374727668842</v>
      </c>
      <c r="F34" s="8" t="str">
        <f>_xlfn.XLOOKUP($C34, 'Per provincie'!C$2:C$343, 'Per provincie'!D$2:D$343)</f>
        <v>De gemeente is de laatste jaren flink bezig geweest met openstelling van toiletten</v>
      </c>
    </row>
    <row r="35" spans="1:6">
      <c r="A35">
        <v>269</v>
      </c>
      <c r="B35" t="s">
        <v>79</v>
      </c>
      <c r="C35" t="s">
        <v>246</v>
      </c>
      <c r="D35" s="23">
        <v>34</v>
      </c>
      <c r="E35" s="22">
        <v>4.7194813409234664</v>
      </c>
      <c r="F35" s="8">
        <f>_xlfn.XLOOKUP($C35, 'Per provincie'!C$2:C$343, 'Per provincie'!D$2:D$343)</f>
        <v>0</v>
      </c>
    </row>
    <row r="36" spans="1:6">
      <c r="A36">
        <v>288</v>
      </c>
      <c r="B36" t="s">
        <v>72</v>
      </c>
      <c r="C36" t="s">
        <v>384</v>
      </c>
      <c r="D36" s="23">
        <v>35</v>
      </c>
      <c r="E36" s="22">
        <v>4.7047824007651844</v>
      </c>
      <c r="F36" s="8" t="str">
        <f>_xlfn.XLOOKUP($C36, 'Per provincie'!C$2:C$343, 'Per provincie'!D$2:D$343)</f>
        <v>Enige jaren terug is de gemeente samen met vrijwilligers langs de deuren van winkels en horeca gegaan om te vragen om openstelling, en met succes.</v>
      </c>
    </row>
    <row r="37" spans="1:6">
      <c r="A37">
        <v>155</v>
      </c>
      <c r="B37" t="s">
        <v>79</v>
      </c>
      <c r="C37" t="s">
        <v>146</v>
      </c>
      <c r="D37" s="23">
        <v>36</v>
      </c>
      <c r="E37" s="22">
        <v>4.7025210084033615</v>
      </c>
      <c r="F37" s="8">
        <f>_xlfn.XLOOKUP($C37, 'Per provincie'!C$2:C$343, 'Per provincie'!D$2:D$343)</f>
        <v>0</v>
      </c>
    </row>
    <row r="38" spans="1:6">
      <c r="A38">
        <v>244</v>
      </c>
      <c r="B38" t="s">
        <v>70</v>
      </c>
      <c r="C38" t="s">
        <v>130</v>
      </c>
      <c r="D38" s="23">
        <v>37</v>
      </c>
      <c r="E38" s="22">
        <v>4.6598930481283425</v>
      </c>
      <c r="F38" s="8">
        <f>_xlfn.XLOOKUP($C38, 'Per provincie'!C$2:C$343, 'Per provincie'!D$2:D$343)</f>
        <v>0</v>
      </c>
    </row>
    <row r="39" spans="1:6">
      <c r="A39">
        <v>245</v>
      </c>
      <c r="B39" t="s">
        <v>74</v>
      </c>
      <c r="C39" t="s">
        <v>292</v>
      </c>
      <c r="D39" s="23">
        <v>38</v>
      </c>
      <c r="E39" s="22">
        <v>4.651895424836602</v>
      </c>
      <c r="F39" s="8">
        <f>_xlfn.XLOOKUP($C39, 'Per provincie'!C$2:C$343, 'Per provincie'!D$2:D$343)</f>
        <v>0</v>
      </c>
    </row>
    <row r="40" spans="1:6">
      <c r="A40">
        <v>323</v>
      </c>
      <c r="B40" t="s">
        <v>68</v>
      </c>
      <c r="C40" t="s">
        <v>387</v>
      </c>
      <c r="D40" s="23">
        <v>39</v>
      </c>
      <c r="E40" s="22">
        <v>4.624929971988796</v>
      </c>
      <c r="F40" s="8">
        <f>_xlfn.XLOOKUP($C40, 'Per provincie'!C$2:C$343, 'Per provincie'!D$2:D$343)</f>
        <v>0</v>
      </c>
    </row>
    <row r="41" spans="1:6">
      <c r="A41">
        <v>200</v>
      </c>
      <c r="B41" t="s">
        <v>87</v>
      </c>
      <c r="C41" t="s">
        <v>127</v>
      </c>
      <c r="D41" s="23">
        <v>40</v>
      </c>
      <c r="E41" s="22">
        <v>4.6235294117647054</v>
      </c>
      <c r="F41" s="8" t="str">
        <f>_xlfn.XLOOKUP($C41, 'Per provincie'!C$2:C$343, 'Per provincie'!D$2:D$343)</f>
        <v>Een hoge toiletdichtheid en een hoog percentage openbare toiletten.</v>
      </c>
    </row>
    <row r="42" spans="1:6">
      <c r="A42">
        <v>34</v>
      </c>
      <c r="B42" t="s">
        <v>120</v>
      </c>
      <c r="C42" t="s">
        <v>324</v>
      </c>
      <c r="D42" s="23">
        <v>41</v>
      </c>
      <c r="E42" s="22">
        <v>4.6081950729009549</v>
      </c>
      <c r="F42" s="8">
        <f>_xlfn.XLOOKUP($C42, 'Per provincie'!C$2:C$343, 'Per provincie'!D$2:D$343)</f>
        <v>0</v>
      </c>
    </row>
    <row r="43" spans="1:6">
      <c r="A43">
        <v>44</v>
      </c>
      <c r="B43" t="s">
        <v>64</v>
      </c>
      <c r="C43" t="s">
        <v>261</v>
      </c>
      <c r="D43" s="23">
        <v>42</v>
      </c>
      <c r="E43" s="22">
        <v>4.6008235294117652</v>
      </c>
      <c r="F43" s="8">
        <f>_xlfn.XLOOKUP($C43, 'Per provincie'!C$2:C$343, 'Per provincie'!D$2:D$343)</f>
        <v>0</v>
      </c>
    </row>
    <row r="44" spans="1:6">
      <c r="A44">
        <v>110</v>
      </c>
      <c r="B44" t="s">
        <v>70</v>
      </c>
      <c r="C44" t="s">
        <v>105</v>
      </c>
      <c r="D44" s="23">
        <v>43</v>
      </c>
      <c r="E44" s="22">
        <v>4.576993464052288</v>
      </c>
      <c r="F44" s="8" t="str">
        <f>_xlfn.XLOOKUP($C44, 'Per provincie'!C$2:C$343, 'Per provincie'!D$2:D$343)</f>
        <v>De raad heeft een voorstel van het college om te werken aan openstelling van toiletten en twee natuurtoiletten bij de duinen omarmd.</v>
      </c>
    </row>
    <row r="45" spans="1:6">
      <c r="A45">
        <v>341</v>
      </c>
      <c r="B45" t="s">
        <v>74</v>
      </c>
      <c r="C45" t="s">
        <v>289</v>
      </c>
      <c r="D45" s="23">
        <v>44</v>
      </c>
      <c r="E45" s="22">
        <v>4.5634713144517072</v>
      </c>
      <c r="F45" s="8">
        <f>_xlfn.XLOOKUP($C45, 'Per provincie'!C$2:C$343, 'Per provincie'!D$2:D$343)</f>
        <v>0</v>
      </c>
    </row>
    <row r="46" spans="1:6">
      <c r="A46">
        <v>319</v>
      </c>
      <c r="B46" t="s">
        <v>99</v>
      </c>
      <c r="C46" t="s">
        <v>315</v>
      </c>
      <c r="D46" s="23">
        <v>45</v>
      </c>
      <c r="E46" s="22">
        <v>4.5503743315508025</v>
      </c>
      <c r="F46" s="8" t="str">
        <f>_xlfn.XLOOKUP($C46, 'Per provincie'!C$2:C$343, 'Per provincie'!D$2:D$343)</f>
        <v>Veel toiletten per km2 én bezoeker, meer dan een derde rolstoeltoegankelijk maar geen structureel toiletbeleid</v>
      </c>
    </row>
    <row r="47" spans="1:6">
      <c r="A47">
        <v>257</v>
      </c>
      <c r="B47" t="s">
        <v>74</v>
      </c>
      <c r="C47" t="s">
        <v>376</v>
      </c>
      <c r="D47" s="23">
        <v>46</v>
      </c>
      <c r="E47" s="22">
        <v>4.5499316005471959</v>
      </c>
      <c r="F47" s="8">
        <f>_xlfn.XLOOKUP($C47, 'Per provincie'!C$2:C$343, 'Per provincie'!D$2:D$343)</f>
        <v>0</v>
      </c>
    </row>
    <row r="48" spans="1:6">
      <c r="A48">
        <v>186</v>
      </c>
      <c r="B48" t="s">
        <v>87</v>
      </c>
      <c r="C48" t="s">
        <v>310</v>
      </c>
      <c r="D48" s="23">
        <v>47</v>
      </c>
      <c r="E48" s="22">
        <v>4.5498599439775917</v>
      </c>
      <c r="F48" s="8">
        <f>_xlfn.XLOOKUP($C48, 'Per provincie'!C$2:C$343, 'Per provincie'!D$2:D$343)</f>
        <v>0</v>
      </c>
    </row>
    <row r="49" spans="1:6">
      <c r="A49">
        <v>70</v>
      </c>
      <c r="B49" t="s">
        <v>79</v>
      </c>
      <c r="C49" t="s">
        <v>304</v>
      </c>
      <c r="D49" s="23">
        <v>48</v>
      </c>
      <c r="E49" s="22">
        <v>4.5273725490196082</v>
      </c>
      <c r="F49" s="8">
        <f>_xlfn.XLOOKUP($C49, 'Per provincie'!C$2:C$343, 'Per provincie'!D$2:D$343)</f>
        <v>0</v>
      </c>
    </row>
    <row r="50" spans="1:6">
      <c r="A50">
        <v>223</v>
      </c>
      <c r="B50" t="s">
        <v>87</v>
      </c>
      <c r="C50" t="s">
        <v>296</v>
      </c>
      <c r="D50" s="23">
        <v>49</v>
      </c>
      <c r="E50" s="22">
        <v>4.5098039215686274</v>
      </c>
      <c r="F50" s="8">
        <f>_xlfn.XLOOKUP($C50, 'Per provincie'!C$2:C$343, 'Per provincie'!D$2:D$343)</f>
        <v>0</v>
      </c>
    </row>
    <row r="51" spans="1:6">
      <c r="A51">
        <v>234</v>
      </c>
      <c r="B51" t="s">
        <v>68</v>
      </c>
      <c r="C51" t="s">
        <v>258</v>
      </c>
      <c r="D51" s="23">
        <v>50</v>
      </c>
      <c r="E51" s="22">
        <v>4.5063576945929888</v>
      </c>
      <c r="F51" s="8">
        <f>_xlfn.XLOOKUP($C51, 'Per provincie'!C$2:C$343, 'Per provincie'!D$2:D$343)</f>
        <v>0</v>
      </c>
    </row>
    <row r="52" spans="1:6">
      <c r="A52">
        <v>222</v>
      </c>
      <c r="B52" t="s">
        <v>66</v>
      </c>
      <c r="C52" t="s">
        <v>198</v>
      </c>
      <c r="D52" s="23">
        <v>51</v>
      </c>
      <c r="E52" s="22">
        <v>4.4931839402427638</v>
      </c>
      <c r="F52" s="8">
        <f>_xlfn.XLOOKUP($C52, 'Per provincie'!C$2:C$343, 'Per provincie'!D$2:D$343)</f>
        <v>0</v>
      </c>
    </row>
    <row r="53" spans="1:6">
      <c r="A53">
        <v>10</v>
      </c>
      <c r="B53" t="s">
        <v>70</v>
      </c>
      <c r="C53" t="s">
        <v>353</v>
      </c>
      <c r="D53" s="23">
        <v>52</v>
      </c>
      <c r="E53" s="22">
        <v>4.4921568627450981</v>
      </c>
      <c r="F53" s="8">
        <f>_xlfn.XLOOKUP($C53, 'Per provincie'!C$2:C$343, 'Per provincie'!D$2:D$343)</f>
        <v>0</v>
      </c>
    </row>
    <row r="54" spans="1:6">
      <c r="A54">
        <v>192</v>
      </c>
      <c r="B54" t="s">
        <v>74</v>
      </c>
      <c r="C54" t="s">
        <v>137</v>
      </c>
      <c r="D54" s="23">
        <v>53</v>
      </c>
      <c r="E54" s="22">
        <v>4.471228491396559</v>
      </c>
      <c r="F54" s="8">
        <f>_xlfn.XLOOKUP($C54, 'Per provincie'!C$2:C$343, 'Per provincie'!D$2:D$343)</f>
        <v>0</v>
      </c>
    </row>
    <row r="55" spans="1:6">
      <c r="A55">
        <v>73</v>
      </c>
      <c r="B55" t="s">
        <v>74</v>
      </c>
      <c r="C55" t="s">
        <v>234</v>
      </c>
      <c r="D55" s="23">
        <v>54</v>
      </c>
      <c r="E55" s="22">
        <v>4.4664602683178538</v>
      </c>
      <c r="F55" s="8" t="str">
        <f>_xlfn.XLOOKUP($C55, 'Per provincie'!C$2:C$343, 'Per provincie'!D$2:D$343)</f>
        <v>Ambitieus plan van het college om 80 toiletten in het centrum open te stellen. Uitvoering van dit plan zou Leeuwarden naar de top van de lijst katapulteren</v>
      </c>
    </row>
    <row r="56" spans="1:6">
      <c r="A56">
        <v>147</v>
      </c>
      <c r="B56" t="s">
        <v>68</v>
      </c>
      <c r="C56" t="s">
        <v>139</v>
      </c>
      <c r="D56" s="23">
        <v>55</v>
      </c>
      <c r="E56" s="22">
        <v>4.4549019607843139</v>
      </c>
      <c r="F56" s="8">
        <f>_xlfn.XLOOKUP($C56, 'Per provincie'!C$2:C$343, 'Per provincie'!D$2:D$343)</f>
        <v>0</v>
      </c>
    </row>
    <row r="57" spans="1:6">
      <c r="A57">
        <v>258</v>
      </c>
      <c r="B57" t="s">
        <v>72</v>
      </c>
      <c r="C57" t="s">
        <v>71</v>
      </c>
      <c r="D57" s="23">
        <v>56</v>
      </c>
      <c r="E57" s="22">
        <v>4.391087344028521</v>
      </c>
      <c r="F57" s="8">
        <f>_xlfn.XLOOKUP($C57, 'Per provincie'!C$2:C$343, 'Per provincie'!D$2:D$343)</f>
        <v>0</v>
      </c>
    </row>
    <row r="58" spans="1:6" ht="15.95" customHeight="1">
      <c r="A58">
        <v>211</v>
      </c>
      <c r="B58" t="s">
        <v>99</v>
      </c>
      <c r="C58" t="s">
        <v>358</v>
      </c>
      <c r="D58" s="23">
        <v>57</v>
      </c>
      <c r="E58" s="22">
        <v>4.3827450980392157</v>
      </c>
      <c r="F58" s="8" t="str">
        <f>_xlfn.XLOOKUP($C58, 'Per provincie'!C$2:C$343, 'Per provincie'!D$2:D$343)</f>
        <v>Hoogste percentage openbare toiletten van heel Limburg</v>
      </c>
    </row>
    <row r="59" spans="1:6">
      <c r="A59">
        <v>166</v>
      </c>
      <c r="B59" t="s">
        <v>79</v>
      </c>
      <c r="C59" t="s">
        <v>286</v>
      </c>
      <c r="D59" s="23">
        <v>58</v>
      </c>
      <c r="E59" s="22">
        <v>4.3782531194295897</v>
      </c>
      <c r="F59" s="8">
        <f>_xlfn.XLOOKUP($C59, 'Per provincie'!C$2:C$343, 'Per provincie'!D$2:D$343)</f>
        <v>0</v>
      </c>
    </row>
    <row r="60" spans="1:6">
      <c r="A60">
        <v>183</v>
      </c>
      <c r="B60" t="s">
        <v>74</v>
      </c>
      <c r="C60" t="s">
        <v>191</v>
      </c>
      <c r="D60" s="23">
        <v>59</v>
      </c>
      <c r="E60" s="22">
        <v>4.3667557932263819</v>
      </c>
      <c r="F60" s="8">
        <f>_xlfn.XLOOKUP($C60, 'Per provincie'!C$2:C$343, 'Per provincie'!D$2:D$343)</f>
        <v>0</v>
      </c>
    </row>
    <row r="61" spans="1:6">
      <c r="A61">
        <v>311</v>
      </c>
      <c r="B61" t="s">
        <v>64</v>
      </c>
      <c r="C61" t="s">
        <v>190</v>
      </c>
      <c r="D61" s="23">
        <v>60</v>
      </c>
      <c r="E61" s="22">
        <v>4.3623885918003573</v>
      </c>
      <c r="F61" s="8">
        <f>_xlfn.XLOOKUP($C61, 'Per provincie'!C$2:C$343, 'Per provincie'!D$2:D$343)</f>
        <v>0</v>
      </c>
    </row>
    <row r="62" spans="1:6">
      <c r="A62">
        <v>297</v>
      </c>
      <c r="B62" t="s">
        <v>72</v>
      </c>
      <c r="C62" t="s">
        <v>165</v>
      </c>
      <c r="D62" s="23">
        <v>61</v>
      </c>
      <c r="E62" s="22">
        <v>4.3604278074866309</v>
      </c>
      <c r="F62" s="8">
        <f>_xlfn.XLOOKUP($C62, 'Per provincie'!C$2:C$343, 'Per provincie'!D$2:D$343)</f>
        <v>0</v>
      </c>
    </row>
    <row r="63" spans="1:6">
      <c r="A63">
        <v>46</v>
      </c>
      <c r="B63" t="s">
        <v>72</v>
      </c>
      <c r="C63" t="s">
        <v>321</v>
      </c>
      <c r="D63" s="23">
        <v>62</v>
      </c>
      <c r="E63" s="22">
        <v>4.341176470588235</v>
      </c>
      <c r="F63" s="8">
        <f>_xlfn.XLOOKUP($C63, 'Per provincie'!C$2:C$343, 'Per provincie'!D$2:D$343)</f>
        <v>0</v>
      </c>
    </row>
    <row r="64" spans="1:6">
      <c r="A64">
        <v>225</v>
      </c>
      <c r="B64" t="s">
        <v>70</v>
      </c>
      <c r="C64" t="s">
        <v>252</v>
      </c>
      <c r="D64" s="23">
        <v>63</v>
      </c>
      <c r="E64" s="22">
        <v>4.3403267973856208</v>
      </c>
      <c r="F64" s="8">
        <f>_xlfn.XLOOKUP($C64, 'Per provincie'!C$2:C$343, 'Per provincie'!D$2:D$343)</f>
        <v>0</v>
      </c>
    </row>
    <row r="65" spans="1:6">
      <c r="A65">
        <v>240</v>
      </c>
      <c r="B65" t="s">
        <v>72</v>
      </c>
      <c r="C65" t="s">
        <v>107</v>
      </c>
      <c r="D65" s="23">
        <v>64</v>
      </c>
      <c r="E65" s="22">
        <v>4.3367647058823531</v>
      </c>
      <c r="F65" s="8">
        <f>_xlfn.XLOOKUP($C65, 'Per provincie'!C$2:C$343, 'Per provincie'!D$2:D$343)</f>
        <v>0</v>
      </c>
    </row>
    <row r="66" spans="1:6">
      <c r="A66">
        <v>331</v>
      </c>
      <c r="B66" t="s">
        <v>64</v>
      </c>
      <c r="C66" t="s">
        <v>408</v>
      </c>
      <c r="D66" s="23">
        <v>65</v>
      </c>
      <c r="E66" s="22">
        <v>4.3089635854341743</v>
      </c>
      <c r="F66" s="8">
        <f>_xlfn.XLOOKUP($C66, 'Per provincie'!C$2:C$343, 'Per provincie'!D$2:D$343)</f>
        <v>0</v>
      </c>
    </row>
    <row r="67" spans="1:6">
      <c r="A67">
        <v>55</v>
      </c>
      <c r="B67" t="s">
        <v>70</v>
      </c>
      <c r="C67" t="s">
        <v>157</v>
      </c>
      <c r="D67" s="23">
        <v>66</v>
      </c>
      <c r="E67" s="22">
        <v>4.3008714596949895</v>
      </c>
      <c r="F67" s="8">
        <f>_xlfn.XLOOKUP($C67, 'Per provincie'!C$2:C$343, 'Per provincie'!D$2:D$343)</f>
        <v>0</v>
      </c>
    </row>
    <row r="68" spans="1:6">
      <c r="A68">
        <v>253</v>
      </c>
      <c r="B68" t="s">
        <v>74</v>
      </c>
      <c r="C68" t="s">
        <v>341</v>
      </c>
      <c r="D68" s="23">
        <v>67</v>
      </c>
      <c r="E68" s="22">
        <v>4.2971677559912855</v>
      </c>
      <c r="F68" s="8">
        <f>_xlfn.XLOOKUP($C68, 'Per provincie'!C$2:C$343, 'Per provincie'!D$2:D$343)</f>
        <v>0</v>
      </c>
    </row>
    <row r="69" spans="1:6">
      <c r="A69">
        <v>29</v>
      </c>
      <c r="B69" t="s">
        <v>120</v>
      </c>
      <c r="C69" t="s">
        <v>342</v>
      </c>
      <c r="D69" s="23">
        <v>68</v>
      </c>
      <c r="E69" s="22">
        <v>4.2740196078431376</v>
      </c>
      <c r="F69" s="8">
        <f>_xlfn.XLOOKUP($C69, 'Per provincie'!C$2:C$343, 'Per provincie'!D$2:D$343)</f>
        <v>0</v>
      </c>
    </row>
    <row r="70" spans="1:6">
      <c r="A70">
        <v>165</v>
      </c>
      <c r="B70" t="s">
        <v>72</v>
      </c>
      <c r="C70" t="s">
        <v>278</v>
      </c>
      <c r="D70" s="23">
        <v>69</v>
      </c>
      <c r="E70" s="22">
        <v>4.2592156862745103</v>
      </c>
      <c r="F70" s="8" t="str">
        <f>_xlfn.XLOOKUP($C70, 'Per provincie'!C$2:C$343, 'Per provincie'!D$2:D$343)</f>
        <v>Nunspeet heeft onlangs volwassen toiletbeleid aangenomen dat hopelijk tot verbetering gaat leiden.</v>
      </c>
    </row>
    <row r="71" spans="1:6">
      <c r="A71">
        <v>2</v>
      </c>
      <c r="B71" t="s">
        <v>72</v>
      </c>
      <c r="C71" t="s">
        <v>169</v>
      </c>
      <c r="D71" s="23">
        <v>70</v>
      </c>
      <c r="E71" s="22">
        <v>4.2344416027280474</v>
      </c>
      <c r="F71" s="8">
        <f>_xlfn.XLOOKUP($C71, 'Per provincie'!C$2:C$343, 'Per provincie'!D$2:D$343)</f>
        <v>0</v>
      </c>
    </row>
    <row r="72" spans="1:6">
      <c r="A72">
        <v>100</v>
      </c>
      <c r="B72" t="s">
        <v>70</v>
      </c>
      <c r="C72" t="s">
        <v>180</v>
      </c>
      <c r="D72" s="23">
        <v>71</v>
      </c>
      <c r="E72" s="22">
        <v>4.2279292204686758</v>
      </c>
      <c r="F72" s="8">
        <f>_xlfn.XLOOKUP($C72, 'Per provincie'!C$2:C$343, 'Per provincie'!D$2:D$343)</f>
        <v>0</v>
      </c>
    </row>
    <row r="73" spans="1:6">
      <c r="A73">
        <v>112</v>
      </c>
      <c r="B73" t="s">
        <v>70</v>
      </c>
      <c r="C73" t="s">
        <v>364</v>
      </c>
      <c r="D73" s="23">
        <v>72</v>
      </c>
      <c r="E73" s="22">
        <v>4.2057889822595707</v>
      </c>
      <c r="F73" s="8" t="str">
        <f>_xlfn.XLOOKUP($C73, 'Per provincie'!C$2:C$343, 'Per provincie'!D$2:D$343)</f>
        <v>De gemeente is bezig geweest met openstelling van toiletten. Een deel van de raad wil meer, maar de meerderheid heeft helaas een voorstel om meer te doen weggestemd.</v>
      </c>
    </row>
    <row r="74" spans="1:6">
      <c r="A74">
        <v>115</v>
      </c>
      <c r="B74" t="s">
        <v>66</v>
      </c>
      <c r="C74" t="s">
        <v>132</v>
      </c>
      <c r="D74" s="23">
        <v>73</v>
      </c>
      <c r="E74" s="22">
        <v>4.2013071895424838</v>
      </c>
      <c r="F74" s="8">
        <f>_xlfn.XLOOKUP($C74, 'Per provincie'!C$2:C$343, 'Per provincie'!D$2:D$343)</f>
        <v>0</v>
      </c>
    </row>
    <row r="75" spans="1:6">
      <c r="A75">
        <v>202</v>
      </c>
      <c r="B75" t="s">
        <v>161</v>
      </c>
      <c r="C75" t="s">
        <v>386</v>
      </c>
      <c r="D75" s="23">
        <v>74</v>
      </c>
      <c r="E75" s="22">
        <v>4.1901960784313728</v>
      </c>
      <c r="F75" s="8" t="str">
        <f>_xlfn.XLOOKUP($C75, 'Per provincie'!C$2:C$343, 'Per provincie'!D$2:D$343)</f>
        <v>Ook de best scorende gemeente van de provincie Groningen haalt landelijk niet eens de top-50</v>
      </c>
    </row>
    <row r="76" spans="1:6">
      <c r="A76">
        <v>71</v>
      </c>
      <c r="B76" t="s">
        <v>72</v>
      </c>
      <c r="C76" t="s">
        <v>205</v>
      </c>
      <c r="D76" s="23">
        <v>75</v>
      </c>
      <c r="E76" s="22">
        <v>4.1736383442265801</v>
      </c>
      <c r="F76" s="8">
        <f>_xlfn.XLOOKUP($C76, 'Per provincie'!C$2:C$343, 'Per provincie'!D$2:D$343)</f>
        <v>0</v>
      </c>
    </row>
    <row r="77" spans="1:6">
      <c r="A77">
        <v>96</v>
      </c>
      <c r="B77" t="s">
        <v>87</v>
      </c>
      <c r="C77" t="s">
        <v>331</v>
      </c>
      <c r="D77" s="23">
        <v>76</v>
      </c>
      <c r="E77" s="22">
        <v>4.1733031674208148</v>
      </c>
      <c r="F77" s="8" t="str">
        <f>_xlfn.XLOOKUP($C77, 'Per provincie'!C$2:C$343, 'Per provincie'!D$2:D$343)</f>
        <v>Ondernemers en de gemeenteraad willen graag een openbaar toilet in de centrale winkelstraat.</v>
      </c>
    </row>
    <row r="78" spans="1:6">
      <c r="A78">
        <v>39</v>
      </c>
      <c r="B78" t="s">
        <v>87</v>
      </c>
      <c r="C78" t="s">
        <v>398</v>
      </c>
      <c r="D78" s="23">
        <v>77</v>
      </c>
      <c r="E78" s="22">
        <v>4.1667226890756304</v>
      </c>
      <c r="F78" s="8">
        <f>_xlfn.XLOOKUP($C78, 'Per provincie'!C$2:C$343, 'Per provincie'!D$2:D$343)</f>
        <v>0</v>
      </c>
    </row>
    <row r="79" spans="1:6">
      <c r="A79">
        <v>162</v>
      </c>
      <c r="B79" t="s">
        <v>70</v>
      </c>
      <c r="C79" t="s">
        <v>167</v>
      </c>
      <c r="D79" s="23">
        <v>78</v>
      </c>
      <c r="E79" s="22">
        <v>4.166666666666667</v>
      </c>
      <c r="F79" s="8">
        <f>_xlfn.XLOOKUP($C79, 'Per provincie'!C$2:C$343, 'Per provincie'!D$2:D$343)</f>
        <v>0</v>
      </c>
    </row>
    <row r="80" spans="1:6">
      <c r="A80">
        <v>51</v>
      </c>
      <c r="B80" t="s">
        <v>120</v>
      </c>
      <c r="C80" t="s">
        <v>370</v>
      </c>
      <c r="D80" s="23">
        <v>79</v>
      </c>
      <c r="E80" s="22">
        <v>4.1478057889822608</v>
      </c>
      <c r="F80" s="8" t="str">
        <f>_xlfn.XLOOKUP($C80, 'Per provincie'!C$2:C$343, 'Per provincie'!D$2:D$343)</f>
        <v>Er komt een openbaar toilet bij station Vlissingen-Souburg</v>
      </c>
    </row>
    <row r="81" spans="1:6">
      <c r="A81">
        <v>265</v>
      </c>
      <c r="B81" t="s">
        <v>87</v>
      </c>
      <c r="C81" t="s">
        <v>87</v>
      </c>
      <c r="D81" s="23">
        <v>80</v>
      </c>
      <c r="E81" s="22">
        <v>4.1466715081094172</v>
      </c>
      <c r="F81" s="8" t="str">
        <f>_xlfn.XLOOKUP($C81, 'Per provincie'!C$2:C$343, 'Per provincie'!D$2:D$343)</f>
        <v>Het coalitieakkoord heeft aandacht voor toiletten, maar de laatste acties dateren al voor deze raadsperiode. Gaat wel twee natuurtoiletten bij Amelisweerd/Rhijnauwen openen volgend jaar.</v>
      </c>
    </row>
    <row r="82" spans="1:6">
      <c r="A82">
        <v>268</v>
      </c>
      <c r="B82" t="s">
        <v>99</v>
      </c>
      <c r="C82" t="s">
        <v>325</v>
      </c>
      <c r="D82" s="23">
        <v>81</v>
      </c>
      <c r="E82" s="22">
        <v>4.1321568627450986</v>
      </c>
      <c r="F82" s="8" t="str">
        <f>_xlfn.XLOOKUP($C82, 'Per provincie'!C$2:C$343, 'Per provincie'!D$2:D$343)</f>
        <v>Veel toegankelijke toiletten én babyverschoontafels</v>
      </c>
    </row>
    <row r="83" spans="1:6">
      <c r="A83">
        <v>126</v>
      </c>
      <c r="B83" t="s">
        <v>68</v>
      </c>
      <c r="C83" t="s">
        <v>131</v>
      </c>
      <c r="D83" s="23">
        <v>82</v>
      </c>
      <c r="E83" s="22">
        <v>4.1231031543052001</v>
      </c>
      <c r="F83" s="8" t="str">
        <f>_xlfn.XLOOKUP($C83, 'Per provincie'!C$2:C$343, 'Per provincie'!D$2:D$343)</f>
        <v>De raad wil dat de gemeente aan de slag gaat met toiletbeleid</v>
      </c>
    </row>
    <row r="84" spans="1:6">
      <c r="A84">
        <v>299</v>
      </c>
      <c r="B84" t="s">
        <v>87</v>
      </c>
      <c r="C84" t="s">
        <v>307</v>
      </c>
      <c r="D84" s="23">
        <v>83</v>
      </c>
      <c r="E84" s="22">
        <v>4.12156862745098</v>
      </c>
      <c r="F84" s="8">
        <f>_xlfn.XLOOKUP($C84, 'Per provincie'!C$2:C$343, 'Per provincie'!D$2:D$343)</f>
        <v>0</v>
      </c>
    </row>
    <row r="85" spans="1:6">
      <c r="A85">
        <v>72</v>
      </c>
      <c r="B85" t="s">
        <v>120</v>
      </c>
      <c r="C85" t="s">
        <v>178</v>
      </c>
      <c r="D85" s="23">
        <v>84</v>
      </c>
      <c r="E85" s="22">
        <v>4.1034690799396678</v>
      </c>
      <c r="F85" s="8">
        <f>_xlfn.XLOOKUP($C85, 'Per provincie'!C$2:C$343, 'Per provincie'!D$2:D$343)</f>
        <v>0</v>
      </c>
    </row>
    <row r="86" spans="1:6">
      <c r="A86">
        <v>159</v>
      </c>
      <c r="B86" t="s">
        <v>64</v>
      </c>
      <c r="C86" t="s">
        <v>317</v>
      </c>
      <c r="D86" s="23">
        <v>85</v>
      </c>
      <c r="E86" s="22">
        <v>4.1019892014776929</v>
      </c>
      <c r="F86" s="8" t="str">
        <f>_xlfn.XLOOKUP($C86, 'Per provincie'!C$2:C$343, 'Per provincie'!D$2:D$343)</f>
        <v>Ondanks structurele aandacht van de gemeente is het aantal toiletten relatief laag voor het aantal inwoners en verblijfstoeristen in de stad.</v>
      </c>
    </row>
    <row r="87" spans="1:6">
      <c r="A87">
        <v>133</v>
      </c>
      <c r="B87" t="s">
        <v>64</v>
      </c>
      <c r="C87" s="13" t="s">
        <v>63</v>
      </c>
      <c r="D87" s="23">
        <v>86</v>
      </c>
      <c r="E87" s="22">
        <v>4.0921475699284455</v>
      </c>
      <c r="F87" s="8">
        <f>_xlfn.XLOOKUP($C87, 'Per provincie'!C$2:C$343, 'Per provincie'!D$2:D$343)</f>
        <v>0</v>
      </c>
    </row>
    <row r="88" spans="1:6">
      <c r="A88">
        <v>219</v>
      </c>
      <c r="B88" t="s">
        <v>66</v>
      </c>
      <c r="C88" t="s">
        <v>121</v>
      </c>
      <c r="D88" s="23">
        <v>87</v>
      </c>
      <c r="E88" s="22">
        <v>4.0852941176470594</v>
      </c>
      <c r="F88" s="8">
        <f>_xlfn.XLOOKUP($C88, 'Per provincie'!C$2:C$343, 'Per provincie'!D$2:D$343)</f>
        <v>0</v>
      </c>
    </row>
    <row r="89" spans="1:6">
      <c r="A89">
        <v>154</v>
      </c>
      <c r="B89" t="s">
        <v>79</v>
      </c>
      <c r="C89" t="s">
        <v>184</v>
      </c>
      <c r="D89" s="23">
        <v>88</v>
      </c>
      <c r="E89" s="22">
        <v>4.0579831932773107</v>
      </c>
      <c r="F89" s="8">
        <f>_xlfn.XLOOKUP($C89, 'Per provincie'!C$2:C$343, 'Per provincie'!D$2:D$343)</f>
        <v>0</v>
      </c>
    </row>
    <row r="90" spans="1:6">
      <c r="A90">
        <v>338</v>
      </c>
      <c r="B90" t="s">
        <v>68</v>
      </c>
      <c r="C90" t="s">
        <v>117</v>
      </c>
      <c r="D90" s="23">
        <v>89</v>
      </c>
      <c r="E90" s="22">
        <v>4.0538126361655777</v>
      </c>
      <c r="F90" s="8">
        <f>_xlfn.XLOOKUP($C90, 'Per provincie'!C$2:C$343, 'Per provincie'!D$2:D$343)</f>
        <v>0</v>
      </c>
    </row>
    <row r="91" spans="1:6">
      <c r="A91">
        <v>189</v>
      </c>
      <c r="B91" t="s">
        <v>87</v>
      </c>
      <c r="C91" t="s">
        <v>367</v>
      </c>
      <c r="D91" s="23">
        <v>90</v>
      </c>
      <c r="E91" s="22">
        <v>4.0509803921568626</v>
      </c>
      <c r="F91" s="8">
        <f>_xlfn.XLOOKUP($C91, 'Per provincie'!C$2:C$343, 'Per provincie'!D$2:D$343)</f>
        <v>0</v>
      </c>
    </row>
    <row r="92" spans="1:6">
      <c r="A92">
        <v>218</v>
      </c>
      <c r="B92" t="s">
        <v>66</v>
      </c>
      <c r="C92" t="s">
        <v>378</v>
      </c>
      <c r="D92" s="23">
        <v>91</v>
      </c>
      <c r="E92" s="22">
        <v>4.0411764705882351</v>
      </c>
      <c r="F92" s="8">
        <f>_xlfn.XLOOKUP($C92, 'Per provincie'!C$2:C$343, 'Per provincie'!D$2:D$343)</f>
        <v>0</v>
      </c>
    </row>
    <row r="93" spans="1:6">
      <c r="A93">
        <v>330</v>
      </c>
      <c r="B93" t="s">
        <v>72</v>
      </c>
      <c r="C93" t="s">
        <v>262</v>
      </c>
      <c r="D93" s="23">
        <v>92</v>
      </c>
      <c r="E93" s="22">
        <v>4.0294117647058822</v>
      </c>
      <c r="F93" s="8">
        <f>_xlfn.XLOOKUP($C93, 'Per provincie'!C$2:C$343, 'Per provincie'!D$2:D$343)</f>
        <v>0</v>
      </c>
    </row>
    <row r="94" spans="1:6">
      <c r="A94">
        <v>61</v>
      </c>
      <c r="B94" t="s">
        <v>79</v>
      </c>
      <c r="C94" t="s">
        <v>285</v>
      </c>
      <c r="D94" s="23">
        <v>92</v>
      </c>
      <c r="E94" s="22">
        <v>4.0294117647058822</v>
      </c>
      <c r="F94" s="8">
        <f>_xlfn.XLOOKUP($C94, 'Per provincie'!C$2:C$343, 'Per provincie'!D$2:D$343)</f>
        <v>0</v>
      </c>
    </row>
    <row r="95" spans="1:6">
      <c r="A95">
        <v>97</v>
      </c>
      <c r="B95" t="s">
        <v>74</v>
      </c>
      <c r="C95" t="s">
        <v>391</v>
      </c>
      <c r="D95" s="23">
        <v>94</v>
      </c>
      <c r="E95" s="22">
        <v>4.0278867102396525</v>
      </c>
      <c r="F95" s="8">
        <f>_xlfn.XLOOKUP($C95, 'Per provincie'!C$2:C$343, 'Per provincie'!D$2:D$343)</f>
        <v>0</v>
      </c>
    </row>
    <row r="96" spans="1:6">
      <c r="A96">
        <v>38</v>
      </c>
      <c r="B96" t="s">
        <v>70</v>
      </c>
      <c r="C96" t="s">
        <v>401</v>
      </c>
      <c r="D96" s="23">
        <v>95</v>
      </c>
      <c r="E96" s="22">
        <v>4.0246925888999669</v>
      </c>
      <c r="F96" s="8" t="str">
        <f>_xlfn.XLOOKUP($C96, 'Per provincie'!C$2:C$343, 'Per provincie'!D$2:D$343)</f>
        <v>Zaanstad wil volgens het coalitieakkoord aan de slag met openbare toiletten, maar heeft nu nog slechts 3% openbaar.</v>
      </c>
    </row>
    <row r="97" spans="1:6">
      <c r="A97">
        <v>205</v>
      </c>
      <c r="B97" t="s">
        <v>70</v>
      </c>
      <c r="C97" t="s">
        <v>290</v>
      </c>
      <c r="D97" s="23">
        <v>96</v>
      </c>
      <c r="E97" s="22">
        <v>3.9991285403050112</v>
      </c>
      <c r="F97" s="8">
        <f>_xlfn.XLOOKUP($C97, 'Per provincie'!C$2:C$343, 'Per provincie'!D$2:D$343)</f>
        <v>0</v>
      </c>
    </row>
    <row r="98" spans="1:6">
      <c r="A98">
        <v>242</v>
      </c>
      <c r="B98" t="s">
        <v>120</v>
      </c>
      <c r="C98" t="s">
        <v>256</v>
      </c>
      <c r="D98" s="23">
        <v>97</v>
      </c>
      <c r="E98" s="22">
        <v>3.9990534144692367</v>
      </c>
      <c r="F98" s="8">
        <f>_xlfn.XLOOKUP($C98, 'Per provincie'!C$2:C$343, 'Per provincie'!D$2:D$343)</f>
        <v>0</v>
      </c>
    </row>
    <row r="99" spans="1:6">
      <c r="A99">
        <v>19</v>
      </c>
      <c r="B99" t="s">
        <v>79</v>
      </c>
      <c r="C99" t="s">
        <v>392</v>
      </c>
      <c r="D99" s="23">
        <v>98</v>
      </c>
      <c r="E99" s="22">
        <v>3.9980392156862745</v>
      </c>
      <c r="F99" s="8">
        <f>_xlfn.XLOOKUP($C99, 'Per provincie'!C$2:C$343, 'Per provincie'!D$2:D$343)</f>
        <v>0</v>
      </c>
    </row>
    <row r="100" spans="1:6">
      <c r="A100">
        <v>175</v>
      </c>
      <c r="B100" t="s">
        <v>99</v>
      </c>
      <c r="C100" t="s">
        <v>197</v>
      </c>
      <c r="D100" s="23">
        <v>99</v>
      </c>
      <c r="E100" s="22">
        <v>3.9862745098039221</v>
      </c>
      <c r="F100" s="8" t="str">
        <f>_xlfn.XLOOKUP($C100, 'Per provincie'!C$2:C$343, 'Per provincie'!D$2:D$343)</f>
        <v>De laatste jaren bezig geweest met het openstellen van toiletten.</v>
      </c>
    </row>
    <row r="101" spans="1:6">
      <c r="A101">
        <v>21</v>
      </c>
      <c r="B101" t="s">
        <v>64</v>
      </c>
      <c r="C101" t="s">
        <v>242</v>
      </c>
      <c r="D101" s="23">
        <v>100</v>
      </c>
      <c r="E101" s="22">
        <v>3.9660130718954245</v>
      </c>
      <c r="F101" s="8" t="str">
        <f>_xlfn.XLOOKUP($C101, 'Per provincie'!C$2:C$343, 'Per provincie'!D$2:D$343)</f>
        <v>Het raadsakkoord heeft aandacht voor openbare toiletten</v>
      </c>
    </row>
    <row r="102" spans="1:6">
      <c r="A102">
        <v>148</v>
      </c>
      <c r="B102" t="s">
        <v>64</v>
      </c>
      <c r="C102" t="s">
        <v>82</v>
      </c>
      <c r="D102" s="23">
        <v>101</v>
      </c>
      <c r="E102" s="22">
        <v>3.9650326797385622</v>
      </c>
      <c r="F102" s="8" t="str">
        <f>_xlfn.XLOOKUP($C102, 'Per provincie'!C$2:C$343, 'Per provincie'!D$2:D$343)</f>
        <v>De raad blijft aandacht vragen voor openbare toiletten.</v>
      </c>
    </row>
    <row r="103" spans="1:6">
      <c r="A103">
        <v>246</v>
      </c>
      <c r="B103" t="s">
        <v>79</v>
      </c>
      <c r="C103" t="s">
        <v>200</v>
      </c>
      <c r="D103" s="23">
        <v>102</v>
      </c>
      <c r="E103" s="22">
        <v>3.9647058823529417</v>
      </c>
      <c r="F103" s="8" t="str">
        <f>_xlfn.XLOOKUP($C103, 'Per provincie'!C$2:C$343, 'Per provincie'!D$2:D$343)</f>
        <v>De raad wil erg graag dat het in 2023 toegezegde openbaar toilet nu eens geopend wordt.</v>
      </c>
    </row>
    <row r="104" spans="1:6">
      <c r="A104">
        <v>119</v>
      </c>
      <c r="B104" t="s">
        <v>99</v>
      </c>
      <c r="C104" t="s">
        <v>266</v>
      </c>
      <c r="D104" s="23">
        <v>103</v>
      </c>
      <c r="E104" s="22">
        <v>3.9647058823529413</v>
      </c>
      <c r="F104" s="8">
        <f>_xlfn.XLOOKUP($C104, 'Per provincie'!C$2:C$343, 'Per provincie'!D$2:D$343)</f>
        <v>0</v>
      </c>
    </row>
    <row r="105" spans="1:6">
      <c r="A105">
        <v>24</v>
      </c>
      <c r="B105" t="s">
        <v>79</v>
      </c>
      <c r="C105" t="s">
        <v>134</v>
      </c>
      <c r="D105" s="23">
        <v>104</v>
      </c>
      <c r="E105" s="22">
        <v>3.9504201680672271</v>
      </c>
      <c r="F105" s="8">
        <f>_xlfn.XLOOKUP($C105, 'Per provincie'!C$2:C$343, 'Per provincie'!D$2:D$343)</f>
        <v>0</v>
      </c>
    </row>
    <row r="106" spans="1:6">
      <c r="A106">
        <v>35</v>
      </c>
      <c r="B106" t="s">
        <v>79</v>
      </c>
      <c r="C106" t="s">
        <v>143</v>
      </c>
      <c r="D106" s="23">
        <v>105</v>
      </c>
      <c r="E106" s="22">
        <v>3.9200880352140861</v>
      </c>
      <c r="F106" s="8">
        <f>_xlfn.XLOOKUP($C106, 'Per provincie'!C$2:C$343, 'Per provincie'!D$2:D$343)</f>
        <v>0</v>
      </c>
    </row>
    <row r="107" spans="1:6">
      <c r="A107">
        <v>276</v>
      </c>
      <c r="B107" t="s">
        <v>70</v>
      </c>
      <c r="C107" t="s">
        <v>145</v>
      </c>
      <c r="D107" s="23">
        <v>106</v>
      </c>
      <c r="E107" s="22">
        <v>3.9045751633986931</v>
      </c>
      <c r="F107" s="8">
        <f>_xlfn.XLOOKUP($C107, 'Per provincie'!C$2:C$343, 'Per provincie'!D$2:D$343)</f>
        <v>0</v>
      </c>
    </row>
    <row r="108" spans="1:6">
      <c r="A108">
        <v>334</v>
      </c>
      <c r="B108" t="s">
        <v>70</v>
      </c>
      <c r="C108" t="s">
        <v>403</v>
      </c>
      <c r="D108" s="23">
        <v>107</v>
      </c>
      <c r="E108" s="22">
        <v>3.8956327985739754</v>
      </c>
      <c r="F108" s="8" t="str">
        <f>_xlfn.XLOOKUP($C108, 'Per provincie'!C$2:C$343, 'Per provincie'!D$2:D$343)</f>
        <v>Meer dan de helft van de toiletten is openbaar, en ruim een kwart rolstoeltoegankelijk.</v>
      </c>
    </row>
    <row r="109" spans="1:6">
      <c r="A109">
        <v>7</v>
      </c>
      <c r="B109" t="s">
        <v>66</v>
      </c>
      <c r="C109" t="s">
        <v>348</v>
      </c>
      <c r="D109" s="23">
        <v>108</v>
      </c>
      <c r="E109" s="22">
        <v>3.8920915032679742</v>
      </c>
      <c r="F109" s="8" t="str">
        <f>_xlfn.XLOOKUP($C109, 'Per provincie'!C$2:C$343, 'Per provincie'!D$2:D$343)</f>
        <v>Heeft onlangs aangekondigd drie ton per jaar te gaan investeren in openbare en opengestelde toiletten.</v>
      </c>
    </row>
    <row r="110" spans="1:6">
      <c r="A110">
        <v>63</v>
      </c>
      <c r="B110" t="s">
        <v>99</v>
      </c>
      <c r="C110" t="s">
        <v>248</v>
      </c>
      <c r="D110" s="23">
        <v>109</v>
      </c>
      <c r="E110" s="22">
        <v>3.877385620915033</v>
      </c>
      <c r="F110" s="8" t="str">
        <f>_xlfn.XLOOKUP($C110, 'Per provincie'!C$2:C$343, 'Per provincie'!D$2:D$343)</f>
        <v>In de Lokale Inclusie Agenda kondigt de gemeente aan dat ze met ondernemers in gesprek gaat over openstelling van hun toilet</v>
      </c>
    </row>
    <row r="111" spans="1:6">
      <c r="A111">
        <v>4</v>
      </c>
      <c r="B111" t="s">
        <v>99</v>
      </c>
      <c r="C111" t="s">
        <v>175</v>
      </c>
      <c r="D111" s="23">
        <v>110</v>
      </c>
      <c r="E111" s="22">
        <v>3.8771241830065359</v>
      </c>
      <c r="F111" s="8">
        <f>_xlfn.XLOOKUP($C111, 'Per provincie'!C$2:C$343, 'Per provincie'!D$2:D$343)</f>
        <v>0</v>
      </c>
    </row>
    <row r="112" spans="1:6">
      <c r="A112">
        <v>230</v>
      </c>
      <c r="B112" t="s">
        <v>64</v>
      </c>
      <c r="C112" t="s">
        <v>301</v>
      </c>
      <c r="D112" s="23">
        <v>111</v>
      </c>
      <c r="E112" s="22">
        <v>3.8470588235294114</v>
      </c>
      <c r="F112" s="8" t="str">
        <f>_xlfn.XLOOKUP($C112, 'Per provincie'!C$2:C$343, 'Per provincie'!D$2:D$343)</f>
        <v>In de nieuwe Lokale Inclusie Agenda gaat de gemeente aan de slag met openstelling van toiletten</v>
      </c>
    </row>
    <row r="113" spans="1:6">
      <c r="B113" t="s">
        <v>79</v>
      </c>
      <c r="C113" t="s">
        <v>414</v>
      </c>
      <c r="D113" s="23">
        <v>112</v>
      </c>
      <c r="E113" s="22">
        <v>3.842300653594771</v>
      </c>
      <c r="F113" s="8">
        <f>_xlfn.XLOOKUP($C113, 'Per provincie'!C$2:C$343, 'Per provincie'!D$2:D$343)</f>
        <v>0</v>
      </c>
    </row>
    <row r="114" spans="1:6">
      <c r="A114">
        <v>1</v>
      </c>
      <c r="B114" t="s">
        <v>70</v>
      </c>
      <c r="C114" t="s">
        <v>291</v>
      </c>
      <c r="D114" s="23">
        <v>113</v>
      </c>
      <c r="E114" s="22">
        <v>3.8274509803921575</v>
      </c>
      <c r="F114" s="8">
        <f>_xlfn.XLOOKUP($C114, 'Per provincie'!C$2:C$343, 'Per provincie'!D$2:D$343)</f>
        <v>0</v>
      </c>
    </row>
    <row r="115" spans="1:6">
      <c r="A115">
        <v>284</v>
      </c>
      <c r="B115" t="s">
        <v>87</v>
      </c>
      <c r="C115" t="s">
        <v>395</v>
      </c>
      <c r="D115" s="23">
        <v>114</v>
      </c>
      <c r="E115" s="22">
        <v>3.808496732026144</v>
      </c>
      <c r="F115" s="8">
        <f>_xlfn.XLOOKUP($C115, 'Per provincie'!C$2:C$343, 'Per provincie'!D$2:D$343)</f>
        <v>0</v>
      </c>
    </row>
    <row r="116" spans="1:6">
      <c r="A116">
        <v>11</v>
      </c>
      <c r="B116" t="s">
        <v>66</v>
      </c>
      <c r="C116" t="s">
        <v>108</v>
      </c>
      <c r="D116" s="23">
        <v>115</v>
      </c>
      <c r="E116" s="22">
        <v>3.8045751633986935</v>
      </c>
      <c r="F116" s="8">
        <f>_xlfn.XLOOKUP($C116, 'Per provincie'!C$2:C$343, 'Per provincie'!D$2:D$343)</f>
        <v>0</v>
      </c>
    </row>
    <row r="117" spans="1:6">
      <c r="A117">
        <v>315</v>
      </c>
      <c r="B117" t="s">
        <v>161</v>
      </c>
      <c r="C117" t="s">
        <v>282</v>
      </c>
      <c r="D117" s="23">
        <v>116</v>
      </c>
      <c r="E117" s="22">
        <v>3.8032679738562094</v>
      </c>
      <c r="F117" s="8" t="str">
        <f>_xlfn.XLOOKUP($C117, 'Per provincie'!C$2:C$343, 'Per provincie'!D$2:D$343)</f>
        <v>De raad heeft de laatste tijd aandacht voor het toilettekort en heeft geld beschikbaar gesteld voor een openbaar toilet en maakt zich zorgen over haar plek op de ranglijst</v>
      </c>
    </row>
    <row r="118" spans="1:6">
      <c r="A118">
        <v>76</v>
      </c>
      <c r="B118" t="s">
        <v>64</v>
      </c>
      <c r="C118" t="s">
        <v>313</v>
      </c>
      <c r="D118" s="23">
        <v>117</v>
      </c>
      <c r="E118" s="22">
        <v>3.803267973856209</v>
      </c>
      <c r="F118" s="8">
        <f>_xlfn.XLOOKUP($C118, 'Per provincie'!C$2:C$343, 'Per provincie'!D$2:D$343)</f>
        <v>0</v>
      </c>
    </row>
    <row r="119" spans="1:6">
      <c r="A119">
        <v>69</v>
      </c>
      <c r="B119" t="s">
        <v>161</v>
      </c>
      <c r="C119" t="s">
        <v>204</v>
      </c>
      <c r="D119" s="23">
        <v>118</v>
      </c>
      <c r="E119" s="22">
        <v>3.7944662309368193</v>
      </c>
      <c r="F119" s="8" t="str">
        <f>_xlfn.XLOOKUP($C119, 'Per provincie'!C$2:C$343, 'Per provincie'!D$2:D$343)</f>
        <v>Veel toiletten per inwoner en toiletten met een redelijke kwaliteit, maar geen beleid en een lage toiletdichtheid</v>
      </c>
    </row>
    <row r="120" spans="1:6">
      <c r="A120">
        <v>261</v>
      </c>
      <c r="B120" t="s">
        <v>64</v>
      </c>
      <c r="C120" t="s">
        <v>276</v>
      </c>
      <c r="D120" s="23">
        <v>119</v>
      </c>
      <c r="E120" s="22">
        <v>3.7485112563543939</v>
      </c>
      <c r="F120" s="8" t="str">
        <f>_xlfn.XLOOKUP($C120, 'Per provincie'!C$2:C$343, 'Per provincie'!D$2:D$343)</f>
        <v>Het coalitieakkoord wil meer toiletten opengesteld krijgen</v>
      </c>
    </row>
    <row r="121" spans="1:6">
      <c r="A121">
        <v>220</v>
      </c>
      <c r="B121" t="s">
        <v>64</v>
      </c>
      <c r="C121" t="s">
        <v>227</v>
      </c>
      <c r="D121" s="23">
        <v>120</v>
      </c>
      <c r="E121" s="22">
        <v>3.7442352941176473</v>
      </c>
      <c r="F121" s="8">
        <f>_xlfn.XLOOKUP($C121, 'Per provincie'!C$2:C$343, 'Per provincie'!D$2:D$343)</f>
        <v>0</v>
      </c>
    </row>
    <row r="122" spans="1:6">
      <c r="A122">
        <v>340</v>
      </c>
      <c r="B122" t="s">
        <v>79</v>
      </c>
      <c r="C122" t="s">
        <v>221</v>
      </c>
      <c r="D122" s="23">
        <v>121</v>
      </c>
      <c r="E122" s="22">
        <v>3.7436601307189541</v>
      </c>
      <c r="F122" s="8" t="str">
        <f>_xlfn.XLOOKUP($C122, 'Per provincie'!C$2:C$343, 'Per provincie'!D$2:D$343)</f>
        <v>Kampen heeft het hoogste percentage openbare toiletten van Overijssel, helaas zijn ze weinig rolstoeltoegankelijk en zijn er veel een urinoir</v>
      </c>
    </row>
    <row r="123" spans="1:6">
      <c r="A123">
        <v>105</v>
      </c>
      <c r="B123" t="s">
        <v>72</v>
      </c>
      <c r="C123" t="s">
        <v>123</v>
      </c>
      <c r="D123" s="23">
        <v>122</v>
      </c>
      <c r="E123" s="22">
        <v>3.7398692810457517</v>
      </c>
      <c r="F123" s="8">
        <f>_xlfn.XLOOKUP($C123, 'Per provincie'!C$2:C$343, 'Per provincie'!D$2:D$343)</f>
        <v>0</v>
      </c>
    </row>
    <row r="124" spans="1:6">
      <c r="A124">
        <v>286</v>
      </c>
      <c r="B124" t="s">
        <v>99</v>
      </c>
      <c r="C124" t="s">
        <v>101</v>
      </c>
      <c r="D124" s="23">
        <v>123</v>
      </c>
      <c r="E124" s="22">
        <v>3.7268907563025215</v>
      </c>
      <c r="F124" s="8">
        <f>_xlfn.XLOOKUP($C124, 'Per provincie'!C$2:C$343, 'Per provincie'!D$2:D$343)</f>
        <v>0</v>
      </c>
    </row>
    <row r="125" spans="1:6">
      <c r="A125">
        <v>12</v>
      </c>
      <c r="B125" t="s">
        <v>64</v>
      </c>
      <c r="C125" t="s">
        <v>210</v>
      </c>
      <c r="D125" s="23">
        <v>124</v>
      </c>
      <c r="E125" s="22">
        <v>3.7235711305798915</v>
      </c>
      <c r="F125" s="8">
        <f>_xlfn.XLOOKUP($C125, 'Per provincie'!C$2:C$343, 'Per provincie'!D$2:D$343)</f>
        <v>0</v>
      </c>
    </row>
    <row r="126" spans="1:6">
      <c r="A126">
        <v>116</v>
      </c>
      <c r="B126" t="s">
        <v>74</v>
      </c>
      <c r="C126" t="s">
        <v>352</v>
      </c>
      <c r="D126" s="23">
        <v>125</v>
      </c>
      <c r="E126" s="22">
        <v>3.7160427807486638</v>
      </c>
      <c r="F126" s="8">
        <f>_xlfn.XLOOKUP($C126, 'Per provincie'!C$2:C$343, 'Per provincie'!D$2:D$343)</f>
        <v>0</v>
      </c>
    </row>
    <row r="127" spans="1:6">
      <c r="A127">
        <v>324</v>
      </c>
      <c r="B127" t="s">
        <v>72</v>
      </c>
      <c r="C127" t="s">
        <v>309</v>
      </c>
      <c r="D127" s="23">
        <v>126</v>
      </c>
      <c r="E127" s="22">
        <v>3.7133333333333334</v>
      </c>
      <c r="F127" s="8">
        <f>_xlfn.XLOOKUP($C127, 'Per provincie'!C$2:C$343, 'Per provincie'!D$2:D$343)</f>
        <v>0</v>
      </c>
    </row>
    <row r="128" spans="1:6">
      <c r="A128">
        <v>54</v>
      </c>
      <c r="B128" t="s">
        <v>70</v>
      </c>
      <c r="C128" t="s">
        <v>212</v>
      </c>
      <c r="D128" s="23">
        <v>127</v>
      </c>
      <c r="E128" s="22">
        <v>3.7072621641249093</v>
      </c>
      <c r="F128" s="8">
        <f>_xlfn.XLOOKUP($C128, 'Per provincie'!C$2:C$343, 'Per provincie'!D$2:D$343)</f>
        <v>0</v>
      </c>
    </row>
    <row r="129" spans="1:6">
      <c r="A129">
        <v>298</v>
      </c>
      <c r="B129" t="s">
        <v>70</v>
      </c>
      <c r="C129" t="s">
        <v>295</v>
      </c>
      <c r="D129" s="23">
        <v>128</v>
      </c>
      <c r="E129" s="22">
        <v>3.6901960784313728</v>
      </c>
      <c r="F129" s="8">
        <f>_xlfn.XLOOKUP($C129, 'Per provincie'!C$2:C$343, 'Per provincie'!D$2:D$343)</f>
        <v>0</v>
      </c>
    </row>
    <row r="130" spans="1:6">
      <c r="A130">
        <v>163</v>
      </c>
      <c r="B130" t="s">
        <v>64</v>
      </c>
      <c r="C130" t="s">
        <v>177</v>
      </c>
      <c r="D130" s="23">
        <v>129</v>
      </c>
      <c r="E130" s="22">
        <v>3.6901960784313723</v>
      </c>
      <c r="F130" s="8">
        <f>_xlfn.XLOOKUP($C130, 'Per provincie'!C$2:C$343, 'Per provincie'!D$2:D$343)</f>
        <v>0</v>
      </c>
    </row>
    <row r="131" spans="1:6">
      <c r="A131">
        <v>107</v>
      </c>
      <c r="B131" t="s">
        <v>64</v>
      </c>
      <c r="C131" t="s">
        <v>373</v>
      </c>
      <c r="D131" s="23">
        <v>130</v>
      </c>
      <c r="E131" s="22">
        <v>3.6877828054298645</v>
      </c>
      <c r="F131" s="8">
        <f>_xlfn.XLOOKUP($C131, 'Per provincie'!C$2:C$343, 'Per provincie'!D$2:D$343)</f>
        <v>0</v>
      </c>
    </row>
    <row r="132" spans="1:6">
      <c r="A132">
        <v>174</v>
      </c>
      <c r="B132" t="s">
        <v>64</v>
      </c>
      <c r="C132" t="s">
        <v>75</v>
      </c>
      <c r="D132" s="23">
        <v>131</v>
      </c>
      <c r="E132" s="22">
        <v>3.6773109243697482</v>
      </c>
      <c r="F132" s="8" t="str">
        <f>_xlfn.XLOOKUP($C132, 'Per provincie'!C$2:C$343, 'Per provincie'!D$2:D$343)</f>
        <v>Helaas leidt het hoogste percentage openbare toiletten niet tot genoeg punten om hoger op de ranglijst te komen.</v>
      </c>
    </row>
    <row r="133" spans="1:6">
      <c r="A133">
        <v>27</v>
      </c>
      <c r="B133" t="s">
        <v>87</v>
      </c>
      <c r="C133" t="s">
        <v>126</v>
      </c>
      <c r="D133" s="23">
        <v>132</v>
      </c>
      <c r="E133" s="22">
        <v>3.6732026143790852</v>
      </c>
      <c r="F133" s="8">
        <f>_xlfn.XLOOKUP($C133, 'Per provincie'!C$2:C$343, 'Per provincie'!D$2:D$343)</f>
        <v>0</v>
      </c>
    </row>
    <row r="134" spans="1:6">
      <c r="A134">
        <v>14</v>
      </c>
      <c r="B134" t="s">
        <v>66</v>
      </c>
      <c r="C134" t="s">
        <v>249</v>
      </c>
      <c r="D134" s="23">
        <v>133</v>
      </c>
      <c r="E134" s="22">
        <v>3.6607843137254901</v>
      </c>
      <c r="F134" s="8">
        <f>_xlfn.XLOOKUP($C134, 'Per provincie'!C$2:C$343, 'Per provincie'!D$2:D$343)</f>
        <v>0</v>
      </c>
    </row>
    <row r="135" spans="1:6">
      <c r="A135">
        <v>131</v>
      </c>
      <c r="B135" t="s">
        <v>68</v>
      </c>
      <c r="C135" t="s">
        <v>255</v>
      </c>
      <c r="D135" s="23">
        <v>134</v>
      </c>
      <c r="E135" s="22">
        <v>3.655337690631808</v>
      </c>
      <c r="F135" s="8">
        <f>_xlfn.XLOOKUP($C135, 'Per provincie'!C$2:C$343, 'Per provincie'!D$2:D$343)</f>
        <v>0</v>
      </c>
    </row>
    <row r="136" spans="1:6">
      <c r="A136">
        <v>58</v>
      </c>
      <c r="B136" t="s">
        <v>79</v>
      </c>
      <c r="C136" t="s">
        <v>312</v>
      </c>
      <c r="D136" s="23">
        <v>135</v>
      </c>
      <c r="E136" s="22">
        <v>3.6349019607843136</v>
      </c>
      <c r="F136" s="8">
        <f>_xlfn.XLOOKUP($C136, 'Per provincie'!C$2:C$343, 'Per provincie'!D$2:D$343)</f>
        <v>0</v>
      </c>
    </row>
    <row r="137" spans="1:6">
      <c r="A137">
        <v>185</v>
      </c>
      <c r="B137" t="s">
        <v>64</v>
      </c>
      <c r="C137" t="s">
        <v>250</v>
      </c>
      <c r="D137" s="23">
        <v>136</v>
      </c>
      <c r="E137" s="22">
        <v>3.6176470588235294</v>
      </c>
      <c r="F137" s="8" t="str">
        <f>_xlfn.XLOOKUP($C137, 'Per provincie'!C$2:C$343, 'Per provincie'!D$2:D$343)</f>
        <v>Maassluis heeft onlangs een natuurtoilet geopend bij een speeltuin.</v>
      </c>
    </row>
    <row r="138" spans="1:6">
      <c r="A138">
        <v>293</v>
      </c>
      <c r="B138" t="s">
        <v>68</v>
      </c>
      <c r="C138" t="s">
        <v>67</v>
      </c>
      <c r="D138" s="23">
        <v>137</v>
      </c>
      <c r="E138" s="22">
        <v>3.6039215686274511</v>
      </c>
      <c r="F138" s="8">
        <f>_xlfn.XLOOKUP($C138, 'Per provincie'!C$2:C$343, 'Per provincie'!D$2:D$343)</f>
        <v>0</v>
      </c>
    </row>
    <row r="139" spans="1:6">
      <c r="A139">
        <v>329</v>
      </c>
      <c r="B139" t="s">
        <v>68</v>
      </c>
      <c r="C139" t="s">
        <v>92</v>
      </c>
      <c r="D139" s="23">
        <v>138</v>
      </c>
      <c r="E139" s="22">
        <v>3.5968627450980395</v>
      </c>
      <c r="F139" s="8">
        <f>_xlfn.XLOOKUP($C139, 'Per provincie'!C$2:C$343, 'Per provincie'!D$2:D$343)</f>
        <v>0</v>
      </c>
    </row>
    <row r="140" spans="1:6">
      <c r="A140">
        <v>141</v>
      </c>
      <c r="B140" t="s">
        <v>72</v>
      </c>
      <c r="C140" t="s">
        <v>269</v>
      </c>
      <c r="D140" s="23">
        <v>139</v>
      </c>
      <c r="E140" s="22">
        <v>3.5799253034547158</v>
      </c>
      <c r="F140" s="8">
        <f>_xlfn.XLOOKUP($C140, 'Per provincie'!C$2:C$343, 'Per provincie'!D$2:D$343)</f>
        <v>0</v>
      </c>
    </row>
    <row r="141" spans="1:6">
      <c r="A141">
        <v>217</v>
      </c>
      <c r="B141" t="s">
        <v>72</v>
      </c>
      <c r="C141" t="s">
        <v>154</v>
      </c>
      <c r="D141" s="23">
        <v>140</v>
      </c>
      <c r="E141" s="22">
        <v>3.5670231729055262</v>
      </c>
      <c r="F141" s="8">
        <f>_xlfn.XLOOKUP($C141, 'Per provincie'!C$2:C$343, 'Per provincie'!D$2:D$343)</f>
        <v>0</v>
      </c>
    </row>
    <row r="142" spans="1:6">
      <c r="A142">
        <v>209</v>
      </c>
      <c r="B142" t="s">
        <v>74</v>
      </c>
      <c r="C142" t="s">
        <v>135</v>
      </c>
      <c r="D142" s="23">
        <v>141</v>
      </c>
      <c r="E142" s="22">
        <v>3.5654188948306595</v>
      </c>
      <c r="F142" s="8">
        <f>_xlfn.XLOOKUP($C142, 'Per provincie'!C$2:C$343, 'Per provincie'!D$2:D$343)</f>
        <v>0</v>
      </c>
    </row>
    <row r="143" spans="1:6">
      <c r="A143">
        <v>273</v>
      </c>
      <c r="B143" t="s">
        <v>161</v>
      </c>
      <c r="C143" t="s">
        <v>334</v>
      </c>
      <c r="D143" s="23">
        <v>142</v>
      </c>
      <c r="E143" s="22">
        <v>3.56078431372549</v>
      </c>
      <c r="F143" s="8">
        <f>_xlfn.XLOOKUP($C143, 'Per provincie'!C$2:C$343, 'Per provincie'!D$2:D$343)</f>
        <v>0</v>
      </c>
    </row>
    <row r="144" spans="1:6">
      <c r="A144">
        <v>164</v>
      </c>
      <c r="B144" t="s">
        <v>66</v>
      </c>
      <c r="C144" t="s">
        <v>93</v>
      </c>
      <c r="D144" s="23">
        <v>143</v>
      </c>
      <c r="E144" s="22">
        <v>3.5564705882352943</v>
      </c>
      <c r="F144" s="8">
        <f>_xlfn.XLOOKUP($C144, 'Per provincie'!C$2:C$343, 'Per provincie'!D$2:D$343)</f>
        <v>0</v>
      </c>
    </row>
    <row r="145" spans="1:6">
      <c r="A145">
        <v>129</v>
      </c>
      <c r="B145" t="s">
        <v>72</v>
      </c>
      <c r="C145" t="s">
        <v>189</v>
      </c>
      <c r="D145" s="23">
        <v>144</v>
      </c>
      <c r="E145" s="22">
        <v>3.5535603715170283</v>
      </c>
      <c r="F145" s="8" t="str">
        <f>_xlfn.XLOOKUP($C145, 'Per provincie'!C$2:C$343, 'Per provincie'!D$2:D$343)</f>
        <v>De gemeenteraad wil graag een toilet in het park erbij, maar er is meer nodig om hoger op de lijst te komen.</v>
      </c>
    </row>
    <row r="146" spans="1:6">
      <c r="A146">
        <v>304</v>
      </c>
      <c r="B146" t="s">
        <v>161</v>
      </c>
      <c r="C146" t="s">
        <v>389</v>
      </c>
      <c r="D146" s="23">
        <v>145</v>
      </c>
      <c r="E146" s="22">
        <v>3.5387488328664807</v>
      </c>
      <c r="F146" s="8">
        <f>_xlfn.XLOOKUP($C146, 'Per provincie'!C$2:C$343, 'Per provincie'!D$2:D$343)</f>
        <v>0</v>
      </c>
    </row>
    <row r="147" spans="1:6">
      <c r="A147">
        <v>171</v>
      </c>
      <c r="B147" t="s">
        <v>70</v>
      </c>
      <c r="C147" t="s">
        <v>394</v>
      </c>
      <c r="D147" s="23">
        <v>146</v>
      </c>
      <c r="E147" s="22">
        <v>3.5326797385620918</v>
      </c>
      <c r="F147" s="8">
        <f>_xlfn.XLOOKUP($C147, 'Per provincie'!C$2:C$343, 'Per provincie'!D$2:D$343)</f>
        <v>0</v>
      </c>
    </row>
    <row r="148" spans="1:6">
      <c r="A148">
        <v>136</v>
      </c>
      <c r="B148" t="s">
        <v>72</v>
      </c>
      <c r="C148" t="s">
        <v>102</v>
      </c>
      <c r="D148" s="23">
        <v>147</v>
      </c>
      <c r="E148" s="22">
        <v>3.5285403050108934</v>
      </c>
      <c r="F148" s="8" t="str">
        <f>_xlfn.XLOOKUP($C148, 'Per provincie'!C$2:C$343, 'Per provincie'!D$2:D$343)</f>
        <v>De raad wil dat de gemeente een toilet inbouwt in een fietsenstalling, maar eigenlijk is er meer nodig om te stijgen.</v>
      </c>
    </row>
    <row r="149" spans="1:6">
      <c r="A149">
        <v>305</v>
      </c>
      <c r="B149" t="s">
        <v>70</v>
      </c>
      <c r="C149" t="s">
        <v>231</v>
      </c>
      <c r="D149" s="23">
        <v>148</v>
      </c>
      <c r="E149" s="22">
        <v>3.5156862745098039</v>
      </c>
      <c r="F149" s="8">
        <f>_xlfn.XLOOKUP($C149, 'Per provincie'!C$2:C$343, 'Per provincie'!D$2:D$343)</f>
        <v>0</v>
      </c>
    </row>
    <row r="150" spans="1:6">
      <c r="A150">
        <v>207</v>
      </c>
      <c r="B150" t="s">
        <v>64</v>
      </c>
      <c r="C150" t="s">
        <v>237</v>
      </c>
      <c r="D150" s="23">
        <v>149</v>
      </c>
      <c r="E150" s="22">
        <v>3.4950326797385625</v>
      </c>
      <c r="F150" s="8">
        <f>_xlfn.XLOOKUP($C150, 'Per provincie'!C$2:C$343, 'Per provincie'!D$2:D$343)</f>
        <v>0</v>
      </c>
    </row>
    <row r="151" spans="1:6">
      <c r="A151">
        <v>271</v>
      </c>
      <c r="B151" t="s">
        <v>72</v>
      </c>
      <c r="C151" t="s">
        <v>283</v>
      </c>
      <c r="D151" s="23">
        <v>150</v>
      </c>
      <c r="E151" s="22">
        <v>3.4877828054298647</v>
      </c>
      <c r="F151" s="8">
        <f>_xlfn.XLOOKUP($C151, 'Per provincie'!C$2:C$343, 'Per provincie'!D$2:D$343)</f>
        <v>0</v>
      </c>
    </row>
    <row r="152" spans="1:6">
      <c r="A152">
        <v>161</v>
      </c>
      <c r="B152" t="s">
        <v>87</v>
      </c>
      <c r="C152" t="s">
        <v>400</v>
      </c>
      <c r="D152" s="23">
        <v>151</v>
      </c>
      <c r="E152" s="22">
        <v>3.4819327731092438</v>
      </c>
      <c r="F152" s="8">
        <f>_xlfn.XLOOKUP($C152, 'Per provincie'!C$2:C$343, 'Per provincie'!D$2:D$343)</f>
        <v>0</v>
      </c>
    </row>
    <row r="153" spans="1:6">
      <c r="A153">
        <v>270</v>
      </c>
      <c r="B153" t="s">
        <v>72</v>
      </c>
      <c r="C153" t="s">
        <v>97</v>
      </c>
      <c r="D153" s="23">
        <v>152</v>
      </c>
      <c r="E153" s="22">
        <v>3.4812324929971998</v>
      </c>
      <c r="F153" s="8">
        <f>_xlfn.XLOOKUP($C153, 'Per provincie'!C$2:C$343, 'Per provincie'!D$2:D$343)</f>
        <v>0</v>
      </c>
    </row>
    <row r="154" spans="1:6">
      <c r="A154">
        <v>289</v>
      </c>
      <c r="B154" t="s">
        <v>74</v>
      </c>
      <c r="C154" t="s">
        <v>330</v>
      </c>
      <c r="D154" s="23">
        <v>153</v>
      </c>
      <c r="E154" s="22">
        <v>3.4748114630467573</v>
      </c>
      <c r="F154" s="8">
        <f>_xlfn.XLOOKUP($C154, 'Per provincie'!C$2:C$343, 'Per provincie'!D$2:D$343)</f>
        <v>0</v>
      </c>
    </row>
    <row r="155" spans="1:6">
      <c r="A155">
        <v>278</v>
      </c>
      <c r="B155" t="s">
        <v>74</v>
      </c>
      <c r="C155" t="s">
        <v>196</v>
      </c>
      <c r="D155" s="23">
        <v>154</v>
      </c>
      <c r="E155" s="22">
        <v>3.4638655462184875</v>
      </c>
      <c r="F155" s="8">
        <f>_xlfn.XLOOKUP($C155, 'Per provincie'!C$2:C$343, 'Per provincie'!D$2:D$343)</f>
        <v>0</v>
      </c>
    </row>
    <row r="156" spans="1:6">
      <c r="A156">
        <v>30</v>
      </c>
      <c r="B156" t="s">
        <v>64</v>
      </c>
      <c r="C156" t="s">
        <v>182</v>
      </c>
      <c r="D156" s="23">
        <v>155</v>
      </c>
      <c r="E156" s="22">
        <v>3.4390804597701154</v>
      </c>
      <c r="F156" s="8">
        <f>_xlfn.XLOOKUP($C156, 'Per provincie'!C$2:C$343, 'Per provincie'!D$2:D$343)</f>
        <v>0</v>
      </c>
    </row>
    <row r="157" spans="1:6">
      <c r="A157">
        <v>333</v>
      </c>
      <c r="B157" t="s">
        <v>64</v>
      </c>
      <c r="C157" t="s">
        <v>345</v>
      </c>
      <c r="D157" s="23">
        <v>156</v>
      </c>
      <c r="E157" s="22">
        <v>3.418767507002801</v>
      </c>
      <c r="F157" s="8">
        <f>_xlfn.XLOOKUP($C157, 'Per provincie'!C$2:C$343, 'Per provincie'!D$2:D$343)</f>
        <v>0</v>
      </c>
    </row>
    <row r="158" spans="1:6">
      <c r="A158">
        <v>149</v>
      </c>
      <c r="B158" t="s">
        <v>66</v>
      </c>
      <c r="C158" t="s">
        <v>308</v>
      </c>
      <c r="D158" s="23">
        <v>157</v>
      </c>
      <c r="E158" s="22">
        <v>3.4156862745098038</v>
      </c>
      <c r="F158" s="8">
        <f>_xlfn.XLOOKUP($C158, 'Per provincie'!C$2:C$343, 'Per provincie'!D$2:D$343)</f>
        <v>0</v>
      </c>
    </row>
    <row r="159" spans="1:6">
      <c r="A159">
        <v>81</v>
      </c>
      <c r="B159" t="s">
        <v>79</v>
      </c>
      <c r="C159" t="s">
        <v>350</v>
      </c>
      <c r="D159" s="23">
        <v>158</v>
      </c>
      <c r="E159" s="22">
        <v>3.4000000000000004</v>
      </c>
      <c r="F159" s="8">
        <f>_xlfn.XLOOKUP($C159, 'Per provincie'!C$2:C$343, 'Per provincie'!D$2:D$343)</f>
        <v>0</v>
      </c>
    </row>
    <row r="160" spans="1:6">
      <c r="A160">
        <v>228</v>
      </c>
      <c r="B160" t="s">
        <v>161</v>
      </c>
      <c r="C160" t="s">
        <v>161</v>
      </c>
      <c r="D160" s="23">
        <v>159</v>
      </c>
      <c r="E160" s="22">
        <v>3.3836601307189542</v>
      </c>
      <c r="F160" s="8" t="str">
        <f>_xlfn.XLOOKUP($C160, 'Per provincie'!C$2:C$343, 'Per provincie'!D$2:D$343)</f>
        <v>Een onderzoek in 2024 naar de stand van zaken rond toiletten heeft nog niet tot verbetering van de situatie geleid. Wel het hoogste percentage openbare toiletten van de provincie.</v>
      </c>
    </row>
    <row r="161" spans="1:6">
      <c r="A161">
        <v>168</v>
      </c>
      <c r="B161" t="s">
        <v>79</v>
      </c>
      <c r="C161" t="s">
        <v>338</v>
      </c>
      <c r="D161" s="23">
        <v>160</v>
      </c>
      <c r="E161" s="22">
        <v>3.3820392156862749</v>
      </c>
      <c r="F161" s="8">
        <f>_xlfn.XLOOKUP($C161, 'Per provincie'!C$2:C$343, 'Per provincie'!D$2:D$343)</f>
        <v>0</v>
      </c>
    </row>
    <row r="162" spans="1:6">
      <c r="A162">
        <v>313</v>
      </c>
      <c r="B162" t="s">
        <v>64</v>
      </c>
      <c r="C162" t="s">
        <v>311</v>
      </c>
      <c r="D162" s="23">
        <v>161</v>
      </c>
      <c r="E162" s="22">
        <v>3.3470588235294119</v>
      </c>
      <c r="F162" s="8">
        <f>_xlfn.XLOOKUP($C162, 'Per provincie'!C$2:C$343, 'Per provincie'!D$2:D$343)</f>
        <v>0</v>
      </c>
    </row>
    <row r="163" spans="1:6">
      <c r="A163">
        <v>290</v>
      </c>
      <c r="B163" t="s">
        <v>72</v>
      </c>
      <c r="C163" t="s">
        <v>91</v>
      </c>
      <c r="D163" s="23">
        <v>162</v>
      </c>
      <c r="E163" s="22">
        <v>3.3255117431588017</v>
      </c>
      <c r="F163" s="8">
        <f>_xlfn.XLOOKUP($C163, 'Per provincie'!C$2:C$343, 'Per provincie'!D$2:D$343)</f>
        <v>0</v>
      </c>
    </row>
    <row r="164" spans="1:6">
      <c r="A164">
        <v>52</v>
      </c>
      <c r="B164" t="s">
        <v>64</v>
      </c>
      <c r="C164" t="s">
        <v>407</v>
      </c>
      <c r="D164" s="23">
        <v>163</v>
      </c>
      <c r="E164" s="22">
        <v>3.3042483660130717</v>
      </c>
      <c r="F164" s="8">
        <f>_xlfn.XLOOKUP($C164, 'Per provincie'!C$2:C$343, 'Per provincie'!D$2:D$343)</f>
        <v>0</v>
      </c>
    </row>
    <row r="165" spans="1:6">
      <c r="A165">
        <v>260</v>
      </c>
      <c r="B165" t="s">
        <v>72</v>
      </c>
      <c r="C165" t="s">
        <v>374</v>
      </c>
      <c r="D165" s="23">
        <v>164</v>
      </c>
      <c r="E165" s="22">
        <v>3.2796697626418991</v>
      </c>
      <c r="F165" s="8">
        <f>_xlfn.XLOOKUP($C165, 'Per provincie'!C$2:C$343, 'Per provincie'!D$2:D$343)</f>
        <v>0</v>
      </c>
    </row>
    <row r="166" spans="1:6">
      <c r="A166">
        <v>78</v>
      </c>
      <c r="B166" t="s">
        <v>72</v>
      </c>
      <c r="C166" t="s">
        <v>243</v>
      </c>
      <c r="D166" s="23">
        <v>165</v>
      </c>
      <c r="E166" s="22">
        <v>3.2607843137254902</v>
      </c>
      <c r="F166" s="8">
        <f>_xlfn.XLOOKUP($C166, 'Per provincie'!C$2:C$343, 'Per provincie'!D$2:D$343)</f>
        <v>0</v>
      </c>
    </row>
    <row r="167" spans="1:6">
      <c r="A167">
        <v>249</v>
      </c>
      <c r="B167" t="s">
        <v>66</v>
      </c>
      <c r="C167" t="s">
        <v>254</v>
      </c>
      <c r="D167" s="23">
        <v>166</v>
      </c>
      <c r="E167" s="22">
        <v>3.2535947712418301</v>
      </c>
      <c r="F167" s="8">
        <f>_xlfn.XLOOKUP($C167, 'Per provincie'!C$2:C$343, 'Per provincie'!D$2:D$343)</f>
        <v>0</v>
      </c>
    </row>
    <row r="168" spans="1:6">
      <c r="A168">
        <v>282</v>
      </c>
      <c r="B168" t="s">
        <v>79</v>
      </c>
      <c r="C168" t="s">
        <v>188</v>
      </c>
      <c r="D168" s="23">
        <v>167</v>
      </c>
      <c r="E168" s="22">
        <v>3.2401960784313726</v>
      </c>
      <c r="F168" s="8">
        <f>_xlfn.XLOOKUP($C168, 'Per provincie'!C$2:C$343, 'Per provincie'!D$2:D$343)</f>
        <v>0</v>
      </c>
    </row>
    <row r="169" spans="1:6">
      <c r="A169">
        <v>251</v>
      </c>
      <c r="B169" t="s">
        <v>79</v>
      </c>
      <c r="C169" t="s">
        <v>118</v>
      </c>
      <c r="D169" s="23">
        <v>168</v>
      </c>
      <c r="E169" s="22">
        <v>3.2324420677361854</v>
      </c>
      <c r="F169" s="8">
        <f>_xlfn.XLOOKUP($C169, 'Per provincie'!C$2:C$343, 'Per provincie'!D$2:D$343)</f>
        <v>0</v>
      </c>
    </row>
    <row r="170" spans="1:6">
      <c r="A170">
        <v>111</v>
      </c>
      <c r="B170" t="s">
        <v>70</v>
      </c>
      <c r="C170" t="s">
        <v>320</v>
      </c>
      <c r="D170" s="23">
        <v>169</v>
      </c>
      <c r="E170" s="22">
        <v>3.2309368191721135</v>
      </c>
      <c r="F170" s="8">
        <f>_xlfn.XLOOKUP($C170, 'Per provincie'!C$2:C$343, 'Per provincie'!D$2:D$343)</f>
        <v>0</v>
      </c>
    </row>
    <row r="171" spans="1:6">
      <c r="A171">
        <v>173</v>
      </c>
      <c r="B171" t="s">
        <v>79</v>
      </c>
      <c r="C171" t="s">
        <v>203</v>
      </c>
      <c r="D171" s="23">
        <v>170</v>
      </c>
      <c r="E171" s="22">
        <v>3.2287581699346402</v>
      </c>
      <c r="F171" s="8" t="str">
        <f>_xlfn.XLOOKUP($C171, 'Per provincie'!C$2:C$343, 'Per provincie'!D$2:D$343)</f>
        <v>Driekwart van de openbare toiletten is helaas een urinoir.</v>
      </c>
    </row>
    <row r="172" spans="1:6">
      <c r="A172">
        <v>65</v>
      </c>
      <c r="B172" t="s">
        <v>79</v>
      </c>
      <c r="C172" t="s">
        <v>335</v>
      </c>
      <c r="D172" s="23">
        <v>171</v>
      </c>
      <c r="E172" s="22">
        <v>3.2215686274509805</v>
      </c>
      <c r="F172" s="8">
        <f>_xlfn.XLOOKUP($C172, 'Per provincie'!C$2:C$343, 'Per provincie'!D$2:D$343)</f>
        <v>0</v>
      </c>
    </row>
    <row r="173" spans="1:6">
      <c r="A173">
        <v>83</v>
      </c>
      <c r="B173" t="s">
        <v>72</v>
      </c>
      <c r="C173" t="s">
        <v>396</v>
      </c>
      <c r="D173" s="23">
        <v>172</v>
      </c>
      <c r="E173" s="22">
        <v>3.2014379084967324</v>
      </c>
      <c r="F173" s="8">
        <f>_xlfn.XLOOKUP($C173, 'Per provincie'!C$2:C$343, 'Per provincie'!D$2:D$343)</f>
        <v>0</v>
      </c>
    </row>
    <row r="174" spans="1:6">
      <c r="A174">
        <v>306</v>
      </c>
      <c r="B174" t="s">
        <v>66</v>
      </c>
      <c r="C174" t="s">
        <v>142</v>
      </c>
      <c r="D174" s="23">
        <v>173</v>
      </c>
      <c r="E174" s="22">
        <v>3.1880174291938999</v>
      </c>
      <c r="F174" s="8">
        <f>_xlfn.XLOOKUP($C174, 'Per provincie'!C$2:C$343, 'Per provincie'!D$2:D$343)</f>
        <v>0</v>
      </c>
    </row>
    <row r="175" spans="1:6">
      <c r="A175">
        <v>49</v>
      </c>
      <c r="B175" t="s">
        <v>64</v>
      </c>
      <c r="C175" t="s">
        <v>181</v>
      </c>
      <c r="D175" s="23">
        <v>174</v>
      </c>
      <c r="E175" s="22">
        <v>3.1830065359477127</v>
      </c>
      <c r="F175" s="8">
        <f>_xlfn.XLOOKUP($C175, 'Per provincie'!C$2:C$343, 'Per provincie'!D$2:D$343)</f>
        <v>0</v>
      </c>
    </row>
    <row r="176" spans="1:6">
      <c r="A176">
        <v>47</v>
      </c>
      <c r="B176" t="s">
        <v>81</v>
      </c>
      <c r="C176" t="s">
        <v>404</v>
      </c>
      <c r="D176" s="23">
        <v>175</v>
      </c>
      <c r="E176" s="22">
        <v>3.1745098039215693</v>
      </c>
      <c r="F176" s="8" t="str">
        <f>_xlfn.XLOOKUP($C176, 'Per provincie'!C$2:C$343, 'Per provincie'!D$2:D$343)</f>
        <v>Zeewolde heeft veel recreatiegebied zonder toiletten, maar het is positief dat 40% van de toiletten rolstoeltoegankelijk zijn.</v>
      </c>
    </row>
    <row r="177" spans="1:6">
      <c r="B177" t="s">
        <v>64</v>
      </c>
      <c r="C177" t="s">
        <v>413</v>
      </c>
      <c r="D177" s="23">
        <v>176</v>
      </c>
      <c r="E177" s="22">
        <v>3.1730837789661317</v>
      </c>
      <c r="F177" s="8">
        <f>_xlfn.XLOOKUP($C177, 'Per provincie'!C$2:C$343, 'Per provincie'!D$2:D$343)</f>
        <v>0</v>
      </c>
    </row>
    <row r="178" spans="1:6">
      <c r="A178">
        <v>215</v>
      </c>
      <c r="B178" t="s">
        <v>64</v>
      </c>
      <c r="C178" t="s">
        <v>220</v>
      </c>
      <c r="D178" s="23">
        <v>177</v>
      </c>
      <c r="E178" s="22">
        <v>3.1671023965141609</v>
      </c>
      <c r="F178" s="8">
        <f>_xlfn.XLOOKUP($C178, 'Per provincie'!C$2:C$343, 'Per provincie'!D$2:D$343)</f>
        <v>0</v>
      </c>
    </row>
    <row r="179" spans="1:6">
      <c r="A179">
        <v>143</v>
      </c>
      <c r="B179" t="s">
        <v>120</v>
      </c>
      <c r="C179" t="s">
        <v>222</v>
      </c>
      <c r="D179" s="23">
        <v>178</v>
      </c>
      <c r="E179" s="22">
        <v>3.1620915032679742</v>
      </c>
      <c r="F179" s="8">
        <f>_xlfn.XLOOKUP($C179, 'Per provincie'!C$2:C$343, 'Per provincie'!D$2:D$343)</f>
        <v>0</v>
      </c>
    </row>
    <row r="180" spans="1:6">
      <c r="A180">
        <v>25</v>
      </c>
      <c r="B180" t="s">
        <v>161</v>
      </c>
      <c r="C180" t="s">
        <v>160</v>
      </c>
      <c r="D180" s="23">
        <v>179</v>
      </c>
      <c r="E180" s="22">
        <v>3.1508295625942684</v>
      </c>
      <c r="F180" s="8">
        <f>_xlfn.XLOOKUP($C180, 'Per provincie'!C$2:C$343, 'Per provincie'!D$2:D$343)</f>
        <v>0</v>
      </c>
    </row>
    <row r="181" spans="1:6">
      <c r="A181">
        <v>145</v>
      </c>
      <c r="B181" t="s">
        <v>72</v>
      </c>
      <c r="C181" t="s">
        <v>158</v>
      </c>
      <c r="D181" s="23">
        <v>180</v>
      </c>
      <c r="E181" s="22">
        <v>3.1490196078431376</v>
      </c>
      <c r="F181" s="8">
        <f>_xlfn.XLOOKUP($C181, 'Per provincie'!C$2:C$343, 'Per provincie'!D$2:D$343)</f>
        <v>0</v>
      </c>
    </row>
    <row r="182" spans="1:6">
      <c r="A182">
        <v>326</v>
      </c>
      <c r="B182" t="s">
        <v>79</v>
      </c>
      <c r="C182" t="s">
        <v>211</v>
      </c>
      <c r="D182" s="23">
        <v>181</v>
      </c>
      <c r="E182" s="22">
        <v>3.145882352941177</v>
      </c>
      <c r="F182" s="8">
        <f>_xlfn.XLOOKUP($C182, 'Per provincie'!C$2:C$343, 'Per provincie'!D$2:D$343)</f>
        <v>0</v>
      </c>
    </row>
    <row r="183" spans="1:6">
      <c r="A183">
        <v>229</v>
      </c>
      <c r="B183" t="s">
        <v>70</v>
      </c>
      <c r="C183" t="s">
        <v>185</v>
      </c>
      <c r="D183" s="23">
        <v>182</v>
      </c>
      <c r="E183" s="22">
        <v>3.1441176470588235</v>
      </c>
      <c r="F183" s="8">
        <f>_xlfn.XLOOKUP($C183, 'Per provincie'!C$2:C$343, 'Per provincie'!D$2:D$343)</f>
        <v>0</v>
      </c>
    </row>
    <row r="184" spans="1:6">
      <c r="A184">
        <v>312</v>
      </c>
      <c r="B184" t="s">
        <v>70</v>
      </c>
      <c r="C184" t="s">
        <v>111</v>
      </c>
      <c r="D184" s="23">
        <v>183</v>
      </c>
      <c r="E184" s="22">
        <v>3.1412854030501087</v>
      </c>
      <c r="F184" s="8">
        <f>_xlfn.XLOOKUP($C184, 'Per provincie'!C$2:C$343, 'Per provincie'!D$2:D$343)</f>
        <v>0</v>
      </c>
    </row>
    <row r="185" spans="1:6">
      <c r="A185">
        <v>80</v>
      </c>
      <c r="B185" t="s">
        <v>64</v>
      </c>
      <c r="C185" t="s">
        <v>150</v>
      </c>
      <c r="D185" s="23">
        <v>184</v>
      </c>
      <c r="E185" s="22">
        <v>3.1218702865761685</v>
      </c>
      <c r="F185" s="8" t="str">
        <f>_xlfn.XLOOKUP($C185, 'Per provincie'!C$2:C$343, 'Per provincie'!D$2:D$343)</f>
        <v>De laatste actie om te werken aan meer openbare en opengestelde toiletten ligt al enkele jaren achter ons.</v>
      </c>
    </row>
    <row r="186" spans="1:6">
      <c r="A186">
        <v>226</v>
      </c>
      <c r="B186" t="s">
        <v>87</v>
      </c>
      <c r="C186" t="s">
        <v>263</v>
      </c>
      <c r="D186" s="23">
        <v>185</v>
      </c>
      <c r="E186" s="22">
        <v>3.0992156862745097</v>
      </c>
      <c r="F186" s="8">
        <f>_xlfn.XLOOKUP($C186, 'Per provincie'!C$2:C$343, 'Per provincie'!D$2:D$343)</f>
        <v>0</v>
      </c>
    </row>
    <row r="187" spans="1:6">
      <c r="A187">
        <v>255</v>
      </c>
      <c r="B187" t="s">
        <v>72</v>
      </c>
      <c r="C187" t="s">
        <v>297</v>
      </c>
      <c r="D187" s="23">
        <v>186</v>
      </c>
      <c r="E187" s="22">
        <v>3.088591800356506</v>
      </c>
      <c r="F187" s="8">
        <f>_xlfn.XLOOKUP($C187, 'Per provincie'!C$2:C$343, 'Per provincie'!D$2:D$343)</f>
        <v>0</v>
      </c>
    </row>
    <row r="188" spans="1:6">
      <c r="B188" t="s">
        <v>72</v>
      </c>
      <c r="C188" t="s">
        <v>411</v>
      </c>
      <c r="D188" s="23">
        <v>187</v>
      </c>
      <c r="E188" s="22">
        <v>3.0855521155830754</v>
      </c>
      <c r="F188" s="8">
        <f>_xlfn.XLOOKUP($C188, 'Per provincie'!C$2:C$343, 'Per provincie'!D$2:D$343)</f>
        <v>0</v>
      </c>
    </row>
    <row r="189" spans="1:6">
      <c r="A189">
        <v>322</v>
      </c>
      <c r="B189" t="s">
        <v>72</v>
      </c>
      <c r="C189" t="s">
        <v>90</v>
      </c>
      <c r="D189" s="23">
        <v>188</v>
      </c>
      <c r="E189" s="22">
        <v>3.0771610052471692</v>
      </c>
      <c r="F189" s="8">
        <f>_xlfn.XLOOKUP($C189, 'Per provincie'!C$2:C$343, 'Per provincie'!D$2:D$343)</f>
        <v>0</v>
      </c>
    </row>
    <row r="190" spans="1:6">
      <c r="A190">
        <v>121</v>
      </c>
      <c r="B190" t="s">
        <v>72</v>
      </c>
      <c r="C190" t="s">
        <v>270</v>
      </c>
      <c r="D190" s="23">
        <v>189</v>
      </c>
      <c r="E190" s="22">
        <v>3.0601120448179273</v>
      </c>
      <c r="F190" s="8">
        <f>_xlfn.XLOOKUP($C190, 'Per provincie'!C$2:C$343, 'Per provincie'!D$2:D$343)</f>
        <v>0</v>
      </c>
    </row>
    <row r="191" spans="1:6">
      <c r="A191">
        <v>146</v>
      </c>
      <c r="B191" t="s">
        <v>64</v>
      </c>
      <c r="C191" t="s">
        <v>115</v>
      </c>
      <c r="D191" s="23">
        <v>190</v>
      </c>
      <c r="E191" s="22">
        <v>3.0571428571428574</v>
      </c>
      <c r="F191" s="8">
        <f>_xlfn.XLOOKUP($C191, 'Per provincie'!C$2:C$343, 'Per provincie'!D$2:D$343)</f>
        <v>0</v>
      </c>
    </row>
    <row r="192" spans="1:6">
      <c r="A192">
        <v>201</v>
      </c>
      <c r="B192" t="s">
        <v>81</v>
      </c>
      <c r="C192" t="s">
        <v>355</v>
      </c>
      <c r="D192" s="23">
        <v>191</v>
      </c>
      <c r="E192" s="22">
        <v>3.0509803921568626</v>
      </c>
      <c r="F192" s="8">
        <f>_xlfn.XLOOKUP($C192, 'Per provincie'!C$2:C$343, 'Per provincie'!D$2:D$343)</f>
        <v>0</v>
      </c>
    </row>
    <row r="193" spans="1:6">
      <c r="A193">
        <v>127</v>
      </c>
      <c r="B193" t="s">
        <v>87</v>
      </c>
      <c r="C193" t="s">
        <v>361</v>
      </c>
      <c r="D193" s="23">
        <v>192</v>
      </c>
      <c r="E193" s="22">
        <v>3.0444444444444447</v>
      </c>
      <c r="F193" s="8">
        <f>_xlfn.XLOOKUP($C193, 'Per provincie'!C$2:C$343, 'Per provincie'!D$2:D$343)</f>
        <v>0</v>
      </c>
    </row>
    <row r="194" spans="1:6">
      <c r="A194">
        <v>48</v>
      </c>
      <c r="B194" t="s">
        <v>64</v>
      </c>
      <c r="C194" t="s">
        <v>202</v>
      </c>
      <c r="D194" s="23">
        <v>193</v>
      </c>
      <c r="E194" s="22">
        <v>3.0219607843137259</v>
      </c>
      <c r="F194" s="8">
        <f>_xlfn.XLOOKUP($C194, 'Per provincie'!C$2:C$343, 'Per provincie'!D$2:D$343)</f>
        <v>0</v>
      </c>
    </row>
    <row r="195" spans="1:6">
      <c r="A195">
        <v>197</v>
      </c>
      <c r="B195" t="s">
        <v>64</v>
      </c>
      <c r="C195" t="s">
        <v>372</v>
      </c>
      <c r="D195" s="23">
        <v>194</v>
      </c>
      <c r="E195" s="22">
        <v>2.9816110227874937</v>
      </c>
      <c r="F195" s="8">
        <f>_xlfn.XLOOKUP($C195, 'Per provincie'!C$2:C$343, 'Per provincie'!D$2:D$343)</f>
        <v>0</v>
      </c>
    </row>
    <row r="196" spans="1:6">
      <c r="A196">
        <v>281</v>
      </c>
      <c r="B196" t="s">
        <v>87</v>
      </c>
      <c r="C196" t="s">
        <v>356</v>
      </c>
      <c r="D196" s="23">
        <v>195</v>
      </c>
      <c r="E196" s="22">
        <v>2.9789915966386551</v>
      </c>
      <c r="F196" s="8" t="str">
        <f>_xlfn.XLOOKUP($C196, 'Per provincie'!C$2:C$343, 'Per provincie'!D$2:D$343)</f>
        <v>Wil drie natuurtoiletten op de Heuvelrug openen volgend jaar. Een motie uit 2022 voor meer openbare en opengestelde toiletten heeft nog niet tot resultaat geleid.</v>
      </c>
    </row>
    <row r="197" spans="1:6">
      <c r="A197">
        <v>188</v>
      </c>
      <c r="B197" t="s">
        <v>70</v>
      </c>
      <c r="C197" t="s">
        <v>209</v>
      </c>
      <c r="D197" s="23">
        <v>196</v>
      </c>
      <c r="E197" s="22">
        <v>2.9563556457065587</v>
      </c>
      <c r="F197" s="8">
        <f>_xlfn.XLOOKUP($C197, 'Per provincie'!C$2:C$343, 'Per provincie'!D$2:D$343)</f>
        <v>0</v>
      </c>
    </row>
    <row r="198" spans="1:6">
      <c r="A198">
        <v>26</v>
      </c>
      <c r="B198" t="s">
        <v>120</v>
      </c>
      <c r="C198" t="s">
        <v>119</v>
      </c>
      <c r="D198" s="23">
        <v>197</v>
      </c>
      <c r="E198" s="22">
        <v>2.9333333333333336</v>
      </c>
      <c r="F198" s="8">
        <f>_xlfn.XLOOKUP($C198, 'Per provincie'!C$2:C$343, 'Per provincie'!D$2:D$343)</f>
        <v>0</v>
      </c>
    </row>
    <row r="199" spans="1:6">
      <c r="A199">
        <v>87</v>
      </c>
      <c r="B199" t="s">
        <v>70</v>
      </c>
      <c r="C199" t="s">
        <v>399</v>
      </c>
      <c r="D199" s="23">
        <v>198</v>
      </c>
      <c r="E199" s="22">
        <v>2.9252100840336137</v>
      </c>
      <c r="F199" s="8">
        <f>_xlfn.XLOOKUP($C199, 'Per provincie'!C$2:C$343, 'Per provincie'!D$2:D$343)</f>
        <v>0</v>
      </c>
    </row>
    <row r="200" spans="1:6">
      <c r="A200">
        <v>266</v>
      </c>
      <c r="B200" t="s">
        <v>72</v>
      </c>
      <c r="C200" t="s">
        <v>303</v>
      </c>
      <c r="D200" s="23">
        <v>199</v>
      </c>
      <c r="E200" s="22">
        <v>2.9213903743315508</v>
      </c>
      <c r="F200" s="8">
        <f>_xlfn.XLOOKUP($C200, 'Per provincie'!C$2:C$343, 'Per provincie'!D$2:D$343)</f>
        <v>0</v>
      </c>
    </row>
    <row r="201" spans="1:6">
      <c r="A201">
        <v>122</v>
      </c>
      <c r="B201" t="s">
        <v>70</v>
      </c>
      <c r="C201" t="s">
        <v>69</v>
      </c>
      <c r="D201" s="23">
        <v>200</v>
      </c>
      <c r="E201" s="22">
        <v>2.9182503770739068</v>
      </c>
      <c r="F201" s="8" t="str">
        <f>_xlfn.XLOOKUP($C201, 'Per provincie'!C$2:C$343, 'Per provincie'!D$2:D$343)</f>
        <v>De raad wil dat het college opnieuw ondernemers vraagt hun toiletten open te stellen.</v>
      </c>
    </row>
    <row r="202" spans="1:6">
      <c r="A202">
        <v>113</v>
      </c>
      <c r="B202" t="s">
        <v>70</v>
      </c>
      <c r="C202" t="s">
        <v>214</v>
      </c>
      <c r="D202" s="23">
        <v>201</v>
      </c>
      <c r="E202" s="22">
        <v>2.911111111111111</v>
      </c>
      <c r="F202" s="8">
        <f>_xlfn.XLOOKUP($C202, 'Per provincie'!C$2:C$343, 'Per provincie'!D$2:D$343)</f>
        <v>0</v>
      </c>
    </row>
    <row r="203" spans="1:6">
      <c r="A203">
        <v>241</v>
      </c>
      <c r="B203" t="s">
        <v>99</v>
      </c>
      <c r="C203" t="s">
        <v>366</v>
      </c>
      <c r="D203" s="23">
        <v>202</v>
      </c>
      <c r="E203" s="22">
        <v>2.8861176470588239</v>
      </c>
      <c r="F203" s="8">
        <f>_xlfn.XLOOKUP($C203, 'Per provincie'!C$2:C$343, 'Per provincie'!D$2:D$343)</f>
        <v>0</v>
      </c>
    </row>
    <row r="204" spans="1:6">
      <c r="A204">
        <v>3</v>
      </c>
      <c r="B204" t="s">
        <v>64</v>
      </c>
      <c r="C204" t="s">
        <v>379</v>
      </c>
      <c r="D204" s="23">
        <v>203</v>
      </c>
      <c r="E204" s="22">
        <v>2.8797385620915037</v>
      </c>
      <c r="F204" s="8">
        <f>_xlfn.XLOOKUP($C204, 'Per provincie'!C$2:C$343, 'Per provincie'!D$2:D$343)</f>
        <v>0</v>
      </c>
    </row>
    <row r="205" spans="1:6">
      <c r="A205">
        <v>336</v>
      </c>
      <c r="B205" t="s">
        <v>64</v>
      </c>
      <c r="C205" t="s">
        <v>322</v>
      </c>
      <c r="D205" s="23">
        <v>204</v>
      </c>
      <c r="E205" s="22">
        <v>2.8204481792717093</v>
      </c>
      <c r="F205" s="8">
        <f>_xlfn.XLOOKUP($C205, 'Per provincie'!C$2:C$343, 'Per provincie'!D$2:D$343)</f>
        <v>0</v>
      </c>
    </row>
    <row r="206" spans="1:6">
      <c r="A206">
        <v>64</v>
      </c>
      <c r="B206" t="s">
        <v>99</v>
      </c>
      <c r="C206" t="s">
        <v>299</v>
      </c>
      <c r="D206" s="23">
        <v>205</v>
      </c>
      <c r="E206" s="22">
        <v>2.8146405228758171</v>
      </c>
      <c r="F206" s="8" t="str">
        <f>_xlfn.XLOOKUP($C206, 'Per provincie'!C$2:C$343, 'Per provincie'!D$2:D$343)</f>
        <v>Hoogste percentage toegankelijke toiletten van heel Limburg (op Bergen en Eijsden-Margraten na, maar die hebben maar drie toiletten).</v>
      </c>
    </row>
    <row r="207" spans="1:6">
      <c r="A207">
        <v>23</v>
      </c>
      <c r="B207" t="s">
        <v>66</v>
      </c>
      <c r="C207" t="s">
        <v>149</v>
      </c>
      <c r="D207" s="23">
        <v>206</v>
      </c>
      <c r="E207" s="22">
        <v>2.8109803921568628</v>
      </c>
      <c r="F207" s="8">
        <f>_xlfn.XLOOKUP($C207, 'Per provincie'!C$2:C$343, 'Per provincie'!D$2:D$343)</f>
        <v>0</v>
      </c>
    </row>
    <row r="208" spans="1:6">
      <c r="A208">
        <v>193</v>
      </c>
      <c r="B208" t="s">
        <v>87</v>
      </c>
      <c r="C208" t="s">
        <v>340</v>
      </c>
      <c r="D208" s="23">
        <v>207</v>
      </c>
      <c r="E208" s="22">
        <v>2.8099821746880567</v>
      </c>
      <c r="F208" s="8">
        <f>_xlfn.XLOOKUP($C208, 'Per provincie'!C$2:C$343, 'Per provincie'!D$2:D$343)</f>
        <v>0</v>
      </c>
    </row>
    <row r="209" spans="1:6">
      <c r="A209">
        <v>42</v>
      </c>
      <c r="B209" t="s">
        <v>64</v>
      </c>
      <c r="C209" t="s">
        <v>236</v>
      </c>
      <c r="D209" s="23">
        <v>208</v>
      </c>
      <c r="E209" s="22">
        <v>2.8081996434937611</v>
      </c>
      <c r="F209" s="8">
        <f>_xlfn.XLOOKUP($C209, 'Per provincie'!C$2:C$343, 'Per provincie'!D$2:D$343)</f>
        <v>0</v>
      </c>
    </row>
    <row r="210" spans="1:6">
      <c r="A210">
        <v>128</v>
      </c>
      <c r="B210" t="s">
        <v>66</v>
      </c>
      <c r="C210" t="s">
        <v>277</v>
      </c>
      <c r="D210" s="23">
        <v>209</v>
      </c>
      <c r="E210" s="22">
        <v>2.8078431372549018</v>
      </c>
      <c r="F210" s="8">
        <f>_xlfn.XLOOKUP($C210, 'Per provincie'!C$2:C$343, 'Per provincie'!D$2:D$343)</f>
        <v>0</v>
      </c>
    </row>
    <row r="211" spans="1:6">
      <c r="A211">
        <v>134</v>
      </c>
      <c r="B211" t="s">
        <v>70</v>
      </c>
      <c r="C211" t="s">
        <v>141</v>
      </c>
      <c r="D211" s="23">
        <v>210</v>
      </c>
      <c r="E211" s="22">
        <v>2.8044444444444445</v>
      </c>
      <c r="F211" s="8">
        <f>_xlfn.XLOOKUP($C211, 'Per provincie'!C$2:C$343, 'Per provincie'!D$2:D$343)</f>
        <v>0</v>
      </c>
    </row>
    <row r="212" spans="1:6">
      <c r="A212">
        <v>156</v>
      </c>
      <c r="B212" t="s">
        <v>79</v>
      </c>
      <c r="C212" t="s">
        <v>78</v>
      </c>
      <c r="D212" s="23">
        <v>211</v>
      </c>
      <c r="E212" s="22">
        <v>2.7917306052855926</v>
      </c>
      <c r="F212" s="8">
        <f>_xlfn.XLOOKUP($C212, 'Per provincie'!C$2:C$343, 'Per provincie'!D$2:D$343)</f>
        <v>0</v>
      </c>
    </row>
    <row r="213" spans="1:6">
      <c r="A213">
        <v>137</v>
      </c>
      <c r="B213" t="s">
        <v>70</v>
      </c>
      <c r="C213" t="s">
        <v>151</v>
      </c>
      <c r="D213" s="23">
        <v>212</v>
      </c>
      <c r="E213" s="22">
        <v>2.7806722689075634</v>
      </c>
      <c r="F213" s="8">
        <f>_xlfn.XLOOKUP($C213, 'Per provincie'!C$2:C$343, 'Per provincie'!D$2:D$343)</f>
        <v>0</v>
      </c>
    </row>
    <row r="214" spans="1:6">
      <c r="A214">
        <v>108</v>
      </c>
      <c r="B214" t="s">
        <v>64</v>
      </c>
      <c r="C214" t="s">
        <v>409</v>
      </c>
      <c r="D214" s="23">
        <v>213</v>
      </c>
      <c r="E214" s="22">
        <v>2.7735294117647058</v>
      </c>
      <c r="F214" s="8">
        <f>_xlfn.XLOOKUP($C214, 'Per provincie'!C$2:C$343, 'Per provincie'!D$2:D$343)</f>
        <v>0</v>
      </c>
    </row>
    <row r="215" spans="1:6">
      <c r="A215">
        <v>280</v>
      </c>
      <c r="B215" t="s">
        <v>64</v>
      </c>
      <c r="C215" t="s">
        <v>96</v>
      </c>
      <c r="D215" s="23">
        <v>214</v>
      </c>
      <c r="E215" s="22">
        <v>2.7627450980392161</v>
      </c>
      <c r="F215" s="8">
        <f>_xlfn.XLOOKUP($C215, 'Per provincie'!C$2:C$343, 'Per provincie'!D$2:D$343)</f>
        <v>0</v>
      </c>
    </row>
    <row r="216" spans="1:6">
      <c r="A216">
        <v>291</v>
      </c>
      <c r="B216" t="s">
        <v>161</v>
      </c>
      <c r="C216" t="s">
        <v>300</v>
      </c>
      <c r="D216" s="23">
        <v>215</v>
      </c>
      <c r="E216" s="22">
        <v>2.7380392156862747</v>
      </c>
      <c r="F216" s="8">
        <f>_xlfn.XLOOKUP($C216, 'Per provincie'!C$2:C$343, 'Per provincie'!D$2:D$343)</f>
        <v>0</v>
      </c>
    </row>
    <row r="217" spans="1:6">
      <c r="A217">
        <v>191</v>
      </c>
      <c r="B217" t="s">
        <v>87</v>
      </c>
      <c r="C217" t="s">
        <v>159</v>
      </c>
      <c r="D217" s="23">
        <v>216</v>
      </c>
      <c r="E217" s="22">
        <v>2.7278431372549021</v>
      </c>
      <c r="F217" s="8">
        <f>_xlfn.XLOOKUP($C217, 'Per provincie'!C$2:C$343, 'Per provincie'!D$2:D$343)</f>
        <v>0</v>
      </c>
    </row>
    <row r="218" spans="1:6">
      <c r="A218">
        <v>50</v>
      </c>
      <c r="B218" t="s">
        <v>64</v>
      </c>
      <c r="C218" t="s">
        <v>207</v>
      </c>
      <c r="D218" s="23">
        <v>217</v>
      </c>
      <c r="E218" s="22">
        <v>2.7125490196078434</v>
      </c>
      <c r="F218" s="8">
        <f>_xlfn.XLOOKUP($C218, 'Per provincie'!C$2:C$343, 'Per provincie'!D$2:D$343)</f>
        <v>0</v>
      </c>
    </row>
    <row r="219" spans="1:6">
      <c r="A219">
        <v>139</v>
      </c>
      <c r="B219" t="s">
        <v>72</v>
      </c>
      <c r="C219" t="s">
        <v>124</v>
      </c>
      <c r="D219" s="23">
        <v>218</v>
      </c>
      <c r="E219" s="22">
        <v>2.7063180827886715</v>
      </c>
      <c r="F219" s="8">
        <f>_xlfn.XLOOKUP($C219, 'Per provincie'!C$2:C$343, 'Per provincie'!D$2:D$343)</f>
        <v>0</v>
      </c>
    </row>
    <row r="220" spans="1:6">
      <c r="A220">
        <v>138</v>
      </c>
      <c r="B220" t="s">
        <v>87</v>
      </c>
      <c r="C220" t="s">
        <v>95</v>
      </c>
      <c r="D220" s="23">
        <v>219</v>
      </c>
      <c r="E220" s="22">
        <v>2.6984313725490203</v>
      </c>
      <c r="F220" s="8">
        <f>_xlfn.XLOOKUP($C220, 'Per provincie'!C$2:C$343, 'Per provincie'!D$2:D$343)</f>
        <v>0</v>
      </c>
    </row>
    <row r="221" spans="1:6">
      <c r="A221">
        <v>13</v>
      </c>
      <c r="B221" t="s">
        <v>72</v>
      </c>
      <c r="C221" t="s">
        <v>380</v>
      </c>
      <c r="D221" s="23">
        <v>220</v>
      </c>
      <c r="E221" s="22">
        <v>2.6969834087481148</v>
      </c>
      <c r="F221" s="8" t="str">
        <f>_xlfn.XLOOKUP($C221, 'Per provincie'!C$2:C$343, 'Per provincie'!D$2:D$343)</f>
        <v>De raad wil dat de gemeente ondernemers oproept zijn toilet open te stellen.</v>
      </c>
    </row>
    <row r="222" spans="1:6">
      <c r="A222">
        <v>144</v>
      </c>
      <c r="B222" t="s">
        <v>99</v>
      </c>
      <c r="C222" t="s">
        <v>215</v>
      </c>
      <c r="D222" s="23">
        <v>221</v>
      </c>
      <c r="E222" s="22">
        <v>2.6862745098039218</v>
      </c>
      <c r="F222" s="8">
        <f>_xlfn.XLOOKUP($C222, 'Per provincie'!C$2:C$343, 'Per provincie'!D$2:D$343)</f>
        <v>0</v>
      </c>
    </row>
    <row r="223" spans="1:6">
      <c r="A223">
        <v>337</v>
      </c>
      <c r="B223" t="s">
        <v>72</v>
      </c>
      <c r="C223" t="s">
        <v>241</v>
      </c>
      <c r="D223" s="23">
        <v>221</v>
      </c>
      <c r="E223" s="22">
        <v>2.6862745098039218</v>
      </c>
      <c r="F223" s="8">
        <f>_xlfn.XLOOKUP($C223, 'Per provincie'!C$2:C$343, 'Per provincie'!D$2:D$343)</f>
        <v>0</v>
      </c>
    </row>
    <row r="224" spans="1:6">
      <c r="A224">
        <v>85</v>
      </c>
      <c r="B224" t="s">
        <v>66</v>
      </c>
      <c r="C224" t="s">
        <v>359</v>
      </c>
      <c r="D224" s="23">
        <v>223</v>
      </c>
      <c r="E224" s="22">
        <v>2.677777777777778</v>
      </c>
      <c r="F224" s="8">
        <f>_xlfn.XLOOKUP($C224, 'Per provincie'!C$2:C$343, 'Per provincie'!D$2:D$343)</f>
        <v>0</v>
      </c>
    </row>
    <row r="225" spans="1:6">
      <c r="A225">
        <v>187</v>
      </c>
      <c r="B225" t="s">
        <v>70</v>
      </c>
      <c r="C225" t="s">
        <v>354</v>
      </c>
      <c r="D225" s="23">
        <v>224</v>
      </c>
      <c r="E225" s="22">
        <v>2.6635294117647059</v>
      </c>
      <c r="F225" s="8">
        <f>_xlfn.XLOOKUP($C225, 'Per provincie'!C$2:C$343, 'Per provincie'!D$2:D$343)</f>
        <v>0</v>
      </c>
    </row>
    <row r="226" spans="1:6">
      <c r="A226">
        <v>316</v>
      </c>
      <c r="B226" t="s">
        <v>120</v>
      </c>
      <c r="C226" t="s">
        <v>305</v>
      </c>
      <c r="D226" s="23">
        <v>225</v>
      </c>
      <c r="E226" s="22">
        <v>2.6619607843137256</v>
      </c>
      <c r="F226" s="8">
        <f>_xlfn.XLOOKUP($C226, 'Per provincie'!C$2:C$343, 'Per provincie'!D$2:D$343)</f>
        <v>0</v>
      </c>
    </row>
    <row r="227" spans="1:6">
      <c r="A227">
        <v>342</v>
      </c>
      <c r="B227" t="s">
        <v>64</v>
      </c>
      <c r="C227" t="s">
        <v>279</v>
      </c>
      <c r="D227" s="23">
        <v>226</v>
      </c>
      <c r="E227" s="22">
        <v>2.6488017429193897</v>
      </c>
      <c r="F227" s="8">
        <f>_xlfn.XLOOKUP($C227, 'Per provincie'!C$2:C$343, 'Per provincie'!D$2:D$343)</f>
        <v>0</v>
      </c>
    </row>
    <row r="228" spans="1:6">
      <c r="A228">
        <v>170</v>
      </c>
      <c r="B228" t="s">
        <v>68</v>
      </c>
      <c r="C228" t="s">
        <v>213</v>
      </c>
      <c r="D228" s="23">
        <v>227</v>
      </c>
      <c r="E228" s="22">
        <v>2.6398692810457516</v>
      </c>
      <c r="F228" s="8" t="str">
        <f>_xlfn.XLOOKUP($C228, 'Per provincie'!C$2:C$343, 'Per provincie'!D$2:D$343)</f>
        <v>De raad wil dat de gemeente aan de slag gaat met toiletbeleid</v>
      </c>
    </row>
    <row r="229" spans="1:6">
      <c r="A229">
        <v>60</v>
      </c>
      <c r="B229" t="s">
        <v>161</v>
      </c>
      <c r="C229" t="s">
        <v>259</v>
      </c>
      <c r="D229" s="23">
        <v>228</v>
      </c>
      <c r="E229" s="22">
        <v>2.6394957983193277</v>
      </c>
      <c r="F229" s="8">
        <f>_xlfn.XLOOKUP($C229, 'Per provincie'!C$2:C$343, 'Per provincie'!D$2:D$343)</f>
        <v>0</v>
      </c>
    </row>
    <row r="230" spans="1:6">
      <c r="A230">
        <v>101</v>
      </c>
      <c r="B230" t="s">
        <v>66</v>
      </c>
      <c r="C230" t="s">
        <v>106</v>
      </c>
      <c r="D230" s="23">
        <v>229</v>
      </c>
      <c r="E230" s="22">
        <v>2.6267263427109975</v>
      </c>
      <c r="F230" s="8">
        <f>_xlfn.XLOOKUP($C230, 'Per provincie'!C$2:C$343, 'Per provincie'!D$2:D$343)</f>
        <v>0</v>
      </c>
    </row>
    <row r="231" spans="1:6">
      <c r="A231">
        <v>33</v>
      </c>
      <c r="B231" t="s">
        <v>87</v>
      </c>
      <c r="C231" t="s">
        <v>245</v>
      </c>
      <c r="D231" s="23">
        <v>230</v>
      </c>
      <c r="E231" s="22">
        <v>2.6209150326797386</v>
      </c>
      <c r="F231" s="8">
        <f>_xlfn.XLOOKUP($C231, 'Per provincie'!C$2:C$343, 'Per provincie'!D$2:D$343)</f>
        <v>0</v>
      </c>
    </row>
    <row r="232" spans="1:6">
      <c r="A232">
        <v>287</v>
      </c>
      <c r="B232" t="s">
        <v>66</v>
      </c>
      <c r="C232" t="s">
        <v>281</v>
      </c>
      <c r="D232" s="23">
        <v>231</v>
      </c>
      <c r="E232" s="22">
        <v>2.6111111111111112</v>
      </c>
      <c r="F232" s="8">
        <f>_xlfn.XLOOKUP($C232, 'Per provincie'!C$2:C$343, 'Per provincie'!D$2:D$343)</f>
        <v>0</v>
      </c>
    </row>
    <row r="233" spans="1:6">
      <c r="A233">
        <v>254</v>
      </c>
      <c r="B233" t="s">
        <v>66</v>
      </c>
      <c r="C233" t="s">
        <v>65</v>
      </c>
      <c r="D233" s="23">
        <v>232</v>
      </c>
      <c r="E233" s="22">
        <v>2.6029067767457863</v>
      </c>
      <c r="F233" s="8">
        <f>_xlfn.XLOOKUP($C233, 'Per provincie'!C$2:C$343, 'Per provincie'!D$2:D$343)</f>
        <v>0</v>
      </c>
    </row>
    <row r="234" spans="1:6">
      <c r="A234">
        <v>339</v>
      </c>
      <c r="B234" t="s">
        <v>70</v>
      </c>
      <c r="C234" t="s">
        <v>186</v>
      </c>
      <c r="D234" s="23">
        <v>233</v>
      </c>
      <c r="E234" s="22">
        <v>2.5968720821662004</v>
      </c>
      <c r="F234" s="8">
        <f>_xlfn.XLOOKUP($C234, 'Per provincie'!C$2:C$343, 'Per provincie'!D$2:D$343)</f>
        <v>0</v>
      </c>
    </row>
    <row r="235" spans="1:6">
      <c r="A235">
        <v>150</v>
      </c>
      <c r="B235" t="s">
        <v>64</v>
      </c>
      <c r="C235" t="s">
        <v>223</v>
      </c>
      <c r="D235" s="23">
        <v>234</v>
      </c>
      <c r="E235" s="22">
        <v>2.5943756449948396</v>
      </c>
      <c r="F235" s="8">
        <f>_xlfn.XLOOKUP($C235, 'Per provincie'!C$2:C$343, 'Per provincie'!D$2:D$343)</f>
        <v>0</v>
      </c>
    </row>
    <row r="236" spans="1:6">
      <c r="A236">
        <v>248</v>
      </c>
      <c r="B236" t="s">
        <v>64</v>
      </c>
      <c r="C236" t="s">
        <v>298</v>
      </c>
      <c r="D236" s="23">
        <v>235</v>
      </c>
      <c r="E236" s="22">
        <v>2.5912854030501089</v>
      </c>
      <c r="F236" s="8">
        <f>_xlfn.XLOOKUP($C236, 'Per provincie'!C$2:C$343, 'Per provincie'!D$2:D$343)</f>
        <v>0</v>
      </c>
    </row>
    <row r="237" spans="1:6">
      <c r="A237">
        <v>237</v>
      </c>
      <c r="B237" t="s">
        <v>72</v>
      </c>
      <c r="C237" t="s">
        <v>195</v>
      </c>
      <c r="D237" s="23">
        <v>236</v>
      </c>
      <c r="E237" s="22">
        <v>2.5862745098039217</v>
      </c>
      <c r="F237" s="8">
        <f>_xlfn.XLOOKUP($C237, 'Per provincie'!C$2:C$343, 'Per provincie'!D$2:D$343)</f>
        <v>0</v>
      </c>
    </row>
    <row r="238" spans="1:6">
      <c r="B238" t="s">
        <v>79</v>
      </c>
      <c r="C238" t="s">
        <v>412</v>
      </c>
      <c r="D238" s="23">
        <v>237</v>
      </c>
      <c r="E238" s="22">
        <v>2.5666666666666664</v>
      </c>
      <c r="F238" s="8">
        <f>_xlfn.XLOOKUP($C238, 'Per provincie'!C$2:C$343, 'Per provincie'!D$2:D$343)</f>
        <v>0</v>
      </c>
    </row>
    <row r="239" spans="1:6">
      <c r="A239">
        <v>32</v>
      </c>
      <c r="B239" t="s">
        <v>87</v>
      </c>
      <c r="C239" t="s">
        <v>138</v>
      </c>
      <c r="D239" s="23">
        <v>238</v>
      </c>
      <c r="E239" s="22">
        <v>2.5549019607843135</v>
      </c>
      <c r="F239" s="8">
        <f>_xlfn.XLOOKUP($C239, 'Per provincie'!C$2:C$343, 'Per provincie'!D$2:D$343)</f>
        <v>0</v>
      </c>
    </row>
    <row r="240" spans="1:6">
      <c r="A240">
        <v>318</v>
      </c>
      <c r="B240" t="s">
        <v>66</v>
      </c>
      <c r="C240" t="s">
        <v>333</v>
      </c>
      <c r="D240" s="23">
        <v>239</v>
      </c>
      <c r="E240" s="22">
        <v>2.5521568627450977</v>
      </c>
      <c r="F240" s="8">
        <f>_xlfn.XLOOKUP($C240, 'Per provincie'!C$2:C$343, 'Per provincie'!D$2:D$343)</f>
        <v>0</v>
      </c>
    </row>
    <row r="241" spans="1:6">
      <c r="A241">
        <v>118</v>
      </c>
      <c r="B241" t="s">
        <v>99</v>
      </c>
      <c r="C241" t="s">
        <v>251</v>
      </c>
      <c r="D241" s="23">
        <v>240</v>
      </c>
      <c r="E241" s="22">
        <v>2.5345717234262128</v>
      </c>
      <c r="F241" s="8">
        <f>_xlfn.XLOOKUP($C241, 'Per provincie'!C$2:C$343, 'Per provincie'!D$2:D$343)</f>
        <v>0</v>
      </c>
    </row>
    <row r="242" spans="1:6">
      <c r="A242">
        <v>99</v>
      </c>
      <c r="B242" t="s">
        <v>64</v>
      </c>
      <c r="C242" t="s">
        <v>368</v>
      </c>
      <c r="D242" s="23">
        <v>241</v>
      </c>
      <c r="E242" s="22">
        <v>2.5320486815415824</v>
      </c>
      <c r="F242" s="8">
        <f>_xlfn.XLOOKUP($C242, 'Per provincie'!C$2:C$343, 'Per provincie'!D$2:D$343)</f>
        <v>0</v>
      </c>
    </row>
    <row r="243" spans="1:6">
      <c r="A243">
        <v>182</v>
      </c>
      <c r="B243" t="s">
        <v>99</v>
      </c>
      <c r="C243" t="s">
        <v>98</v>
      </c>
      <c r="D243" s="23">
        <v>242</v>
      </c>
      <c r="E243" s="22">
        <v>2.4980392156862745</v>
      </c>
      <c r="F243" s="8">
        <f>_xlfn.XLOOKUP($C243, 'Per provincie'!C$2:C$343, 'Per provincie'!D$2:D$343)</f>
        <v>0</v>
      </c>
    </row>
    <row r="244" spans="1:6">
      <c r="A244">
        <v>95</v>
      </c>
      <c r="B244" t="s">
        <v>66</v>
      </c>
      <c r="C244" t="s">
        <v>173</v>
      </c>
      <c r="D244" s="23">
        <v>243</v>
      </c>
      <c r="E244" s="22">
        <v>2.4971342383107089</v>
      </c>
      <c r="F244" s="8" t="str">
        <f>_xlfn.XLOOKUP($C244, 'Per provincie'!C$2:C$343, 'Per provincie'!D$2:D$343)</f>
        <v>De gemeenteraad wil dat de gemeente ondernemers gaat oproepen toiletten open te stellen.</v>
      </c>
    </row>
    <row r="245" spans="1:6">
      <c r="A245">
        <v>252</v>
      </c>
      <c r="B245" t="s">
        <v>66</v>
      </c>
      <c r="C245" t="s">
        <v>187</v>
      </c>
      <c r="D245" s="23">
        <v>244</v>
      </c>
      <c r="E245" s="22">
        <v>2.4912854030501093</v>
      </c>
      <c r="F245" s="8">
        <f>_xlfn.XLOOKUP($C245, 'Per provincie'!C$2:C$343, 'Per provincie'!D$2:D$343)</f>
        <v>0</v>
      </c>
    </row>
    <row r="246" spans="1:6">
      <c r="A246">
        <v>92</v>
      </c>
      <c r="B246" t="s">
        <v>66</v>
      </c>
      <c r="C246" t="s">
        <v>164</v>
      </c>
      <c r="D246" s="23">
        <v>245</v>
      </c>
      <c r="E246" s="22">
        <v>2.4778228532792426</v>
      </c>
      <c r="F246" s="8" t="str">
        <f>_xlfn.XLOOKUP($C246, 'Per provincie'!C$2:C$343, 'Per provincie'!D$2:D$343)</f>
        <v>Na Enschede de slechtscorende grote gemeente, ondanks mooie ambities in het coalitieakkoord.</v>
      </c>
    </row>
    <row r="247" spans="1:6">
      <c r="A247">
        <v>184</v>
      </c>
      <c r="B247" t="s">
        <v>99</v>
      </c>
      <c r="C247" t="s">
        <v>224</v>
      </c>
      <c r="D247" s="23">
        <v>246</v>
      </c>
      <c r="E247" s="22">
        <v>2.4372549019607845</v>
      </c>
      <c r="F247" s="8">
        <f>_xlfn.XLOOKUP($C247, 'Per provincie'!C$2:C$343, 'Per provincie'!D$2:D$343)</f>
        <v>0</v>
      </c>
    </row>
    <row r="248" spans="1:6">
      <c r="A248">
        <v>75</v>
      </c>
      <c r="B248" t="s">
        <v>66</v>
      </c>
      <c r="C248" t="s">
        <v>122</v>
      </c>
      <c r="D248" s="23">
        <v>247</v>
      </c>
      <c r="E248" s="22">
        <v>2.4084033613445381</v>
      </c>
      <c r="F248" s="8" t="str">
        <f>_xlfn.XLOOKUP($C248, 'Per provincie'!C$2:C$343, 'Per provincie'!D$2:D$343)</f>
        <v>De actie Pleelist zou de komende jaren voor verbetering moeten zorgen. Wel al het hoogste percentage openbare toiletten van NB.</v>
      </c>
    </row>
    <row r="249" spans="1:6">
      <c r="A249">
        <v>277</v>
      </c>
      <c r="B249" t="s">
        <v>72</v>
      </c>
      <c r="C249" t="s">
        <v>170</v>
      </c>
      <c r="D249" s="23">
        <v>248</v>
      </c>
      <c r="E249" s="22">
        <v>2.3733031674208145</v>
      </c>
      <c r="F249" s="8">
        <f>_xlfn.XLOOKUP($C249, 'Per provincie'!C$2:C$343, 'Per provincie'!D$2:D$343)</f>
        <v>0</v>
      </c>
    </row>
    <row r="250" spans="1:6">
      <c r="A250">
        <v>203</v>
      </c>
      <c r="B250" t="s">
        <v>66</v>
      </c>
      <c r="C250" t="s">
        <v>208</v>
      </c>
      <c r="D250" s="23">
        <v>249</v>
      </c>
      <c r="E250" s="22">
        <v>2.3649237472766886</v>
      </c>
      <c r="F250" s="8">
        <f>_xlfn.XLOOKUP($C250, 'Per provincie'!C$2:C$343, 'Per provincie'!D$2:D$343)</f>
        <v>0</v>
      </c>
    </row>
    <row r="251" spans="1:6">
      <c r="A251">
        <v>262</v>
      </c>
      <c r="B251" t="s">
        <v>70</v>
      </c>
      <c r="C251" t="s">
        <v>217</v>
      </c>
      <c r="D251" s="23">
        <v>250</v>
      </c>
      <c r="E251" s="22">
        <v>2.3497326203208555</v>
      </c>
      <c r="F251" s="8">
        <f>_xlfn.XLOOKUP($C251, 'Per provincie'!C$2:C$343, 'Per provincie'!D$2:D$343)</f>
        <v>0</v>
      </c>
    </row>
    <row r="252" spans="1:6">
      <c r="A252">
        <v>235</v>
      </c>
      <c r="B252" t="s">
        <v>87</v>
      </c>
      <c r="C252" t="s">
        <v>136</v>
      </c>
      <c r="D252" s="23">
        <v>251</v>
      </c>
      <c r="E252" s="22">
        <v>2.3205128205128207</v>
      </c>
      <c r="F252" s="8" t="str">
        <f>_xlfn.XLOOKUP($C252, 'Per provincie'!C$2:C$343, 'Per provincie'!D$2:D$343)</f>
        <v>De gemeente heeft onlangs stickers uitgedeeld aan ondernemers om kenbaar te maken dat passanten bij hen naar het toilet mogen.</v>
      </c>
    </row>
    <row r="253" spans="1:6">
      <c r="A253">
        <v>167</v>
      </c>
      <c r="B253" t="s">
        <v>99</v>
      </c>
      <c r="C253" t="s">
        <v>357</v>
      </c>
      <c r="D253" s="23">
        <v>252</v>
      </c>
      <c r="E253" s="22">
        <v>2.3176470588235292</v>
      </c>
      <c r="F253" s="8">
        <f>_xlfn.XLOOKUP($C253, 'Per provincie'!C$2:C$343, 'Per provincie'!D$2:D$343)</f>
        <v>0</v>
      </c>
    </row>
    <row r="254" spans="1:6">
      <c r="A254">
        <v>152</v>
      </c>
      <c r="B254" t="s">
        <v>99</v>
      </c>
      <c r="C254" t="s">
        <v>314</v>
      </c>
      <c r="D254" s="23">
        <v>253</v>
      </c>
      <c r="E254" s="22">
        <v>2.2957983193277309</v>
      </c>
      <c r="F254" s="8">
        <f>_xlfn.XLOOKUP($C254, 'Per provincie'!C$2:C$343, 'Per provincie'!D$2:D$343)</f>
        <v>0</v>
      </c>
    </row>
    <row r="255" spans="1:6">
      <c r="A255">
        <v>88</v>
      </c>
      <c r="B255" t="s">
        <v>64</v>
      </c>
      <c r="C255" t="s">
        <v>232</v>
      </c>
      <c r="D255" s="23">
        <v>254</v>
      </c>
      <c r="E255" s="22">
        <v>2.2700534759358288</v>
      </c>
      <c r="F255" s="8">
        <f>_xlfn.XLOOKUP($C255, 'Per provincie'!C$2:C$343, 'Per provincie'!D$2:D$343)</f>
        <v>0</v>
      </c>
    </row>
    <row r="256" spans="1:6">
      <c r="A256">
        <v>263</v>
      </c>
      <c r="B256" t="s">
        <v>64</v>
      </c>
      <c r="C256" t="s">
        <v>257</v>
      </c>
      <c r="D256" s="23">
        <v>255</v>
      </c>
      <c r="E256" s="22">
        <v>2.2392156862745098</v>
      </c>
      <c r="F256" s="8">
        <f>_xlfn.XLOOKUP($C256, 'Per provincie'!C$2:C$343, 'Per provincie'!D$2:D$343)</f>
        <v>0</v>
      </c>
    </row>
    <row r="257" spans="1:6">
      <c r="A257">
        <v>117</v>
      </c>
      <c r="B257" t="s">
        <v>66</v>
      </c>
      <c r="C257" t="s">
        <v>152</v>
      </c>
      <c r="D257" s="23">
        <v>256</v>
      </c>
      <c r="E257" s="22">
        <v>2.232679738562092</v>
      </c>
      <c r="F257" s="8">
        <f>_xlfn.XLOOKUP($C257, 'Per provincie'!C$2:C$343, 'Per provincie'!D$2:D$343)</f>
        <v>0</v>
      </c>
    </row>
    <row r="258" spans="1:6">
      <c r="A258">
        <v>190</v>
      </c>
      <c r="B258" t="s">
        <v>99</v>
      </c>
      <c r="C258" t="s">
        <v>253</v>
      </c>
      <c r="D258" s="23">
        <v>257</v>
      </c>
      <c r="E258" s="22">
        <v>2.2274509803921569</v>
      </c>
      <c r="F258" s="8">
        <f>_xlfn.XLOOKUP($C258, 'Per provincie'!C$2:C$343, 'Per provincie'!D$2:D$343)</f>
        <v>0</v>
      </c>
    </row>
    <row r="259" spans="1:6">
      <c r="A259">
        <v>301</v>
      </c>
      <c r="B259" t="s">
        <v>161</v>
      </c>
      <c r="C259" t="s">
        <v>360</v>
      </c>
      <c r="D259" s="23">
        <v>258</v>
      </c>
      <c r="E259" s="22">
        <v>2.2065359477124185</v>
      </c>
      <c r="F259" s="8">
        <f>_xlfn.XLOOKUP($C259, 'Per provincie'!C$2:C$343, 'Per provincie'!D$2:D$343)</f>
        <v>0</v>
      </c>
    </row>
    <row r="260" spans="1:6">
      <c r="A260">
        <v>158</v>
      </c>
      <c r="B260" t="s">
        <v>70</v>
      </c>
      <c r="C260" t="s">
        <v>113</v>
      </c>
      <c r="D260" s="23">
        <v>259</v>
      </c>
      <c r="E260" s="22">
        <v>2.1784313725490199</v>
      </c>
      <c r="F260" s="8">
        <f>_xlfn.XLOOKUP($C260, 'Per provincie'!C$2:C$343, 'Per provincie'!D$2:D$343)</f>
        <v>0</v>
      </c>
    </row>
    <row r="261" spans="1:6">
      <c r="A261">
        <v>124</v>
      </c>
      <c r="B261" t="s">
        <v>66</v>
      </c>
      <c r="C261" t="s">
        <v>109</v>
      </c>
      <c r="D261" s="23">
        <v>260</v>
      </c>
      <c r="E261" s="22">
        <v>2.1784313725490194</v>
      </c>
      <c r="F261" s="8">
        <f>_xlfn.XLOOKUP($C261, 'Per provincie'!C$2:C$343, 'Per provincie'!D$2:D$343)</f>
        <v>0</v>
      </c>
    </row>
    <row r="262" spans="1:6">
      <c r="A262">
        <v>93</v>
      </c>
      <c r="B262" t="s">
        <v>81</v>
      </c>
      <c r="C262" t="s">
        <v>80</v>
      </c>
      <c r="D262" s="23">
        <v>261</v>
      </c>
      <c r="E262" s="22">
        <v>2.1778280542986428</v>
      </c>
      <c r="F262" s="8" t="str">
        <f>_xlfn.XLOOKUP($C262, 'Per provincie'!C$2:C$343, 'Per provincie'!D$2:D$343)</f>
        <v>De raad wil dat de gemeente aan de slag gaat met toiletbeleid</v>
      </c>
    </row>
    <row r="263" spans="1:6">
      <c r="A263">
        <v>15</v>
      </c>
      <c r="B263" t="s">
        <v>64</v>
      </c>
      <c r="C263" t="s">
        <v>76</v>
      </c>
      <c r="D263" s="23">
        <v>262</v>
      </c>
      <c r="E263" s="22">
        <v>2.1560784313725492</v>
      </c>
      <c r="F263" s="8">
        <f>_xlfn.XLOOKUP($C263, 'Per provincie'!C$2:C$343, 'Per provincie'!D$2:D$343)</f>
        <v>0</v>
      </c>
    </row>
    <row r="264" spans="1:6">
      <c r="A264">
        <v>224</v>
      </c>
      <c r="B264" t="s">
        <v>70</v>
      </c>
      <c r="C264" t="s">
        <v>225</v>
      </c>
      <c r="D264" s="23">
        <v>263</v>
      </c>
      <c r="E264" s="22">
        <v>2.1300653594771242</v>
      </c>
      <c r="F264" s="8">
        <f>_xlfn.XLOOKUP($C264, 'Per provincie'!C$2:C$343, 'Per provincie'!D$2:D$343)</f>
        <v>0</v>
      </c>
    </row>
    <row r="265" spans="1:6">
      <c r="A265">
        <v>178</v>
      </c>
      <c r="B265" t="s">
        <v>70</v>
      </c>
      <c r="C265" t="s">
        <v>302</v>
      </c>
      <c r="D265" s="23">
        <v>264</v>
      </c>
      <c r="E265" s="22">
        <v>2.1248366013071895</v>
      </c>
      <c r="F265" s="8">
        <f>_xlfn.XLOOKUP($C265, 'Per provincie'!C$2:C$343, 'Per provincie'!D$2:D$343)</f>
        <v>0</v>
      </c>
    </row>
    <row r="266" spans="1:6">
      <c r="A266">
        <v>8</v>
      </c>
      <c r="B266" t="s">
        <v>66</v>
      </c>
      <c r="C266" t="s">
        <v>84</v>
      </c>
      <c r="D266" s="23">
        <v>265</v>
      </c>
      <c r="E266" s="22">
        <v>2.0911764705882359</v>
      </c>
      <c r="F266" s="8">
        <f>_xlfn.XLOOKUP($C266, 'Per provincie'!C$2:C$343, 'Per provincie'!D$2:D$343)</f>
        <v>0</v>
      </c>
    </row>
    <row r="267" spans="1:6">
      <c r="A267">
        <v>176</v>
      </c>
      <c r="B267" t="s">
        <v>87</v>
      </c>
      <c r="C267" t="s">
        <v>240</v>
      </c>
      <c r="D267" s="23">
        <v>266</v>
      </c>
      <c r="E267" s="22">
        <v>2.0830065359477126</v>
      </c>
      <c r="F267" s="8">
        <f>_xlfn.XLOOKUP($C267, 'Per provincie'!C$2:C$343, 'Per provincie'!D$2:D$343)</f>
        <v>0</v>
      </c>
    </row>
    <row r="268" spans="1:6">
      <c r="A268">
        <v>272</v>
      </c>
      <c r="B268" t="s">
        <v>66</v>
      </c>
      <c r="C268" t="s">
        <v>83</v>
      </c>
      <c r="D268" s="23">
        <v>267</v>
      </c>
      <c r="E268" s="22">
        <v>2.0803921568627457</v>
      </c>
      <c r="F268" s="8">
        <f>_xlfn.XLOOKUP($C268, 'Per provincie'!C$2:C$343, 'Per provincie'!D$2:D$343)</f>
        <v>0</v>
      </c>
    </row>
    <row r="269" spans="1:6">
      <c r="A269">
        <v>204</v>
      </c>
      <c r="B269" t="s">
        <v>72</v>
      </c>
      <c r="C269" t="s">
        <v>393</v>
      </c>
      <c r="D269" s="23">
        <v>268</v>
      </c>
      <c r="E269" s="22">
        <v>2.0723707664884135</v>
      </c>
      <c r="F269" s="8">
        <f>_xlfn.XLOOKUP($C269, 'Per provincie'!C$2:C$343, 'Per provincie'!D$2:D$343)</f>
        <v>0</v>
      </c>
    </row>
    <row r="270" spans="1:6">
      <c r="A270">
        <v>151</v>
      </c>
      <c r="B270" t="s">
        <v>66</v>
      </c>
      <c r="C270" t="s">
        <v>288</v>
      </c>
      <c r="D270" s="23">
        <v>269</v>
      </c>
      <c r="E270" s="22">
        <v>2.0326797385620914</v>
      </c>
      <c r="F270" s="8">
        <f>_xlfn.XLOOKUP($C270, 'Per provincie'!C$2:C$343, 'Per provincie'!D$2:D$343)</f>
        <v>0</v>
      </c>
    </row>
    <row r="271" spans="1:6">
      <c r="A271">
        <v>295</v>
      </c>
      <c r="B271" t="s">
        <v>68</v>
      </c>
      <c r="C271" t="s">
        <v>166</v>
      </c>
      <c r="D271" s="23">
        <v>270</v>
      </c>
      <c r="E271" s="22">
        <v>2.0287581699346409</v>
      </c>
      <c r="F271" s="8">
        <f>_xlfn.XLOOKUP($C271, 'Per provincie'!C$2:C$343, 'Per provincie'!D$2:D$343)</f>
        <v>0</v>
      </c>
    </row>
    <row r="272" spans="1:6">
      <c r="A272">
        <v>153</v>
      </c>
      <c r="B272" t="s">
        <v>70</v>
      </c>
      <c r="C272" t="s">
        <v>193</v>
      </c>
      <c r="D272" s="23">
        <v>271</v>
      </c>
      <c r="E272" s="22">
        <v>2.0187165775401072</v>
      </c>
      <c r="F272" s="8">
        <f>_xlfn.XLOOKUP($C272, 'Per provincie'!C$2:C$343, 'Per provincie'!D$2:D$343)</f>
        <v>0</v>
      </c>
    </row>
    <row r="273" spans="1:6">
      <c r="A273">
        <v>98</v>
      </c>
      <c r="B273" t="s">
        <v>64</v>
      </c>
      <c r="C273" t="s">
        <v>129</v>
      </c>
      <c r="D273" s="23">
        <v>272</v>
      </c>
      <c r="E273" s="22">
        <v>2.012941176470588</v>
      </c>
      <c r="F273" s="8">
        <f>_xlfn.XLOOKUP($C273, 'Per provincie'!C$2:C$343, 'Per provincie'!D$2:D$343)</f>
        <v>0</v>
      </c>
    </row>
    <row r="274" spans="1:6">
      <c r="A274">
        <v>22</v>
      </c>
      <c r="B274" t="s">
        <v>99</v>
      </c>
      <c r="C274" t="s">
        <v>156</v>
      </c>
      <c r="D274" s="23">
        <v>273</v>
      </c>
      <c r="E274" s="22">
        <v>2.0021786492374729</v>
      </c>
      <c r="F274" s="8">
        <f>_xlfn.XLOOKUP($C274, 'Per provincie'!C$2:C$343, 'Per provincie'!D$2:D$343)</f>
        <v>0</v>
      </c>
    </row>
    <row r="275" spans="1:6">
      <c r="A275">
        <v>310</v>
      </c>
      <c r="B275" t="s">
        <v>66</v>
      </c>
      <c r="C275" t="s">
        <v>363</v>
      </c>
      <c r="D275" s="23">
        <v>274</v>
      </c>
      <c r="E275" s="22">
        <v>2.0019607843137255</v>
      </c>
      <c r="F275" s="8">
        <f>_xlfn.XLOOKUP($C275, 'Per provincie'!C$2:C$343, 'Per provincie'!D$2:D$343)</f>
        <v>0</v>
      </c>
    </row>
    <row r="276" spans="1:6">
      <c r="A276">
        <v>84</v>
      </c>
      <c r="B276" t="s">
        <v>70</v>
      </c>
      <c r="C276" t="s">
        <v>199</v>
      </c>
      <c r="D276" s="23">
        <v>275</v>
      </c>
      <c r="E276" s="22">
        <v>1.9954248366013072</v>
      </c>
      <c r="F276" s="8">
        <f>_xlfn.XLOOKUP($C276, 'Per provincie'!C$2:C$343, 'Per provincie'!D$2:D$343)</f>
        <v>0</v>
      </c>
    </row>
    <row r="277" spans="1:6">
      <c r="A277">
        <v>132</v>
      </c>
      <c r="B277" t="s">
        <v>99</v>
      </c>
      <c r="C277" t="s">
        <v>264</v>
      </c>
      <c r="D277" s="23">
        <v>276</v>
      </c>
      <c r="E277" s="22">
        <v>1.9928104575163399</v>
      </c>
      <c r="F277" s="8">
        <f>_xlfn.XLOOKUP($C277, 'Per provincie'!C$2:C$343, 'Per provincie'!D$2:D$343)</f>
        <v>0</v>
      </c>
    </row>
    <row r="278" spans="1:6">
      <c r="A278">
        <v>307</v>
      </c>
      <c r="B278" t="s">
        <v>72</v>
      </c>
      <c r="C278" t="s">
        <v>148</v>
      </c>
      <c r="D278" s="23">
        <v>277</v>
      </c>
      <c r="E278" s="22">
        <v>1.9647058823529413</v>
      </c>
      <c r="F278" s="8">
        <f>_xlfn.XLOOKUP($C278, 'Per provincie'!C$2:C$343, 'Per provincie'!D$2:D$343)</f>
        <v>0</v>
      </c>
    </row>
    <row r="279" spans="1:6">
      <c r="A279">
        <v>157</v>
      </c>
      <c r="B279" t="s">
        <v>81</v>
      </c>
      <c r="C279" t="s">
        <v>275</v>
      </c>
      <c r="D279" s="23">
        <v>278</v>
      </c>
      <c r="E279" s="22">
        <v>1.95921568627451</v>
      </c>
      <c r="F279" s="8">
        <f>_xlfn.XLOOKUP($C279, 'Per provincie'!C$2:C$343, 'Per provincie'!D$2:D$343)</f>
        <v>0</v>
      </c>
    </row>
    <row r="280" spans="1:6">
      <c r="A280">
        <v>264</v>
      </c>
      <c r="B280" t="s">
        <v>99</v>
      </c>
      <c r="C280" t="s">
        <v>183</v>
      </c>
      <c r="D280" s="23">
        <v>279</v>
      </c>
      <c r="E280" s="22">
        <v>1.9490196078431372</v>
      </c>
      <c r="F280" s="8">
        <f>_xlfn.XLOOKUP($C280, 'Per provincie'!C$2:C$343, 'Per provincie'!D$2:D$343)</f>
        <v>0</v>
      </c>
    </row>
    <row r="281" spans="1:6">
      <c r="A281">
        <v>62</v>
      </c>
      <c r="B281" t="s">
        <v>64</v>
      </c>
      <c r="C281" t="s">
        <v>381</v>
      </c>
      <c r="D281" s="23">
        <v>280</v>
      </c>
      <c r="E281" s="22">
        <v>1.9454545454545458</v>
      </c>
      <c r="F281" s="8">
        <f>_xlfn.XLOOKUP($C281, 'Per provincie'!C$2:C$343, 'Per provincie'!D$2:D$343)</f>
        <v>0</v>
      </c>
    </row>
    <row r="282" spans="1:6">
      <c r="A282">
        <v>320</v>
      </c>
      <c r="B282" t="s">
        <v>87</v>
      </c>
      <c r="C282" t="s">
        <v>267</v>
      </c>
      <c r="D282" s="23">
        <v>281</v>
      </c>
      <c r="E282" s="22">
        <v>1.9418300653594773</v>
      </c>
      <c r="F282" s="8" t="str">
        <f>_xlfn.XLOOKUP($C282, 'Per provincie'!C$2:C$343, 'Per provincie'!D$2:D$343)</f>
        <v>Ondanks de lage positie op de ranglijst wil de gemeente niet investeren in openbare toiletten.</v>
      </c>
    </row>
    <row r="283" spans="1:6">
      <c r="A283">
        <v>91</v>
      </c>
      <c r="B283" t="s">
        <v>72</v>
      </c>
      <c r="C283" t="s">
        <v>287</v>
      </c>
      <c r="D283" s="23">
        <v>282</v>
      </c>
      <c r="E283" s="22">
        <v>1.9380392156862747</v>
      </c>
      <c r="F283" s="8">
        <f>_xlfn.XLOOKUP($C283, 'Per provincie'!C$2:C$343, 'Per provincie'!D$2:D$343)</f>
        <v>0</v>
      </c>
    </row>
    <row r="284" spans="1:6">
      <c r="A284">
        <v>250</v>
      </c>
      <c r="B284" t="s">
        <v>79</v>
      </c>
      <c r="C284" t="s">
        <v>168</v>
      </c>
      <c r="D284" s="23">
        <v>283</v>
      </c>
      <c r="E284" s="22">
        <v>1.9296987087517934</v>
      </c>
      <c r="F284" s="8" t="str">
        <f>_xlfn.XLOOKUP($C284, 'Per provincie'!C$2:C$343, 'Per provincie'!D$2:D$343)</f>
        <v>De slechtst presterende 100.000+-gemeente van het land. Dat onderkent de raad ook, die in grote meerderheid heeft gevraagd om in actie te komen.</v>
      </c>
    </row>
    <row r="285" spans="1:6">
      <c r="A285">
        <v>40</v>
      </c>
      <c r="B285" t="s">
        <v>70</v>
      </c>
      <c r="C285" t="s">
        <v>336</v>
      </c>
      <c r="D285" s="23">
        <v>284</v>
      </c>
      <c r="E285" s="22">
        <v>1.9291316526610645</v>
      </c>
      <c r="F285" s="8">
        <f>_xlfn.XLOOKUP($C285, 'Per provincie'!C$2:C$343, 'Per provincie'!D$2:D$343)</f>
        <v>0</v>
      </c>
    </row>
    <row r="286" spans="1:6">
      <c r="A286">
        <v>327</v>
      </c>
      <c r="B286" t="s">
        <v>99</v>
      </c>
      <c r="C286" t="s">
        <v>104</v>
      </c>
      <c r="D286" s="23">
        <v>285</v>
      </c>
      <c r="E286" s="22">
        <v>1.9287581699346408</v>
      </c>
      <c r="F286" s="8">
        <f>_xlfn.XLOOKUP($C286, 'Per provincie'!C$2:C$343, 'Per provincie'!D$2:D$343)</f>
        <v>0</v>
      </c>
    </row>
    <row r="287" spans="1:6">
      <c r="A287">
        <v>68</v>
      </c>
      <c r="B287" t="s">
        <v>66</v>
      </c>
      <c r="C287" t="s">
        <v>377</v>
      </c>
      <c r="D287" s="23">
        <v>286</v>
      </c>
      <c r="E287" s="22">
        <v>1.8862745098039218</v>
      </c>
      <c r="F287" s="8" t="str">
        <f>_xlfn.XLOOKUP($C287, 'Per provincie'!C$2:C$343, 'Per provincie'!D$2:D$343)</f>
        <v>Stond jaren onderaan de lijst, maar dat er al iets te vinden is, is winst, want tot voor kort waren er überhaupt geen toiletten te vinden.</v>
      </c>
    </row>
    <row r="288" spans="1:6">
      <c r="A288">
        <v>302</v>
      </c>
      <c r="B288" t="s">
        <v>99</v>
      </c>
      <c r="C288" t="s">
        <v>365</v>
      </c>
      <c r="D288" s="23">
        <v>287</v>
      </c>
      <c r="E288" s="22">
        <v>1.8729285262492095</v>
      </c>
      <c r="F288" s="8">
        <f>_xlfn.XLOOKUP($C288, 'Per provincie'!C$2:C$343, 'Per provincie'!D$2:D$343)</f>
        <v>0</v>
      </c>
    </row>
    <row r="289" spans="1:6">
      <c r="A289">
        <v>332</v>
      </c>
      <c r="B289" t="s">
        <v>66</v>
      </c>
      <c r="C289" t="s">
        <v>162</v>
      </c>
      <c r="D289" s="23">
        <v>288</v>
      </c>
      <c r="E289" s="22">
        <v>1.8700280112044818</v>
      </c>
      <c r="F289" s="8">
        <f>_xlfn.XLOOKUP($C289, 'Per provincie'!C$2:C$343, 'Per provincie'!D$2:D$343)</f>
        <v>0</v>
      </c>
    </row>
    <row r="290" spans="1:6">
      <c r="A290">
        <v>239</v>
      </c>
      <c r="B290" t="s">
        <v>66</v>
      </c>
      <c r="C290" t="s">
        <v>293</v>
      </c>
      <c r="D290" s="23">
        <v>289</v>
      </c>
      <c r="E290" s="22">
        <v>1.8679738562091506</v>
      </c>
      <c r="F290" s="8">
        <f>_xlfn.XLOOKUP($C290, 'Per provincie'!C$2:C$343, 'Per provincie'!D$2:D$343)</f>
        <v>0</v>
      </c>
    </row>
    <row r="291" spans="1:6">
      <c r="A291">
        <v>74</v>
      </c>
      <c r="B291" t="s">
        <v>99</v>
      </c>
      <c r="C291" t="s">
        <v>125</v>
      </c>
      <c r="D291" s="23">
        <v>290</v>
      </c>
      <c r="E291" s="22">
        <v>1.8607843137254902</v>
      </c>
      <c r="F291" s="8">
        <f>_xlfn.XLOOKUP($C291, 'Per provincie'!C$2:C$343, 'Per provincie'!D$2:D$343)</f>
        <v>0</v>
      </c>
    </row>
    <row r="292" spans="1:6">
      <c r="A292">
        <v>274</v>
      </c>
      <c r="B292" t="s">
        <v>120</v>
      </c>
      <c r="C292" t="s">
        <v>218</v>
      </c>
      <c r="D292" s="23">
        <v>291</v>
      </c>
      <c r="E292" s="22">
        <v>1.8520697167755991</v>
      </c>
      <c r="F292" s="8">
        <f>_xlfn.XLOOKUP($C292, 'Per provincie'!C$2:C$343, 'Per provincie'!D$2:D$343)</f>
        <v>0</v>
      </c>
    </row>
    <row r="293" spans="1:6">
      <c r="A293">
        <v>210</v>
      </c>
      <c r="B293" t="s">
        <v>70</v>
      </c>
      <c r="C293" t="s">
        <v>88</v>
      </c>
      <c r="D293" s="23">
        <v>292</v>
      </c>
      <c r="E293" s="22">
        <v>1.8501176470588236</v>
      </c>
      <c r="F293" s="8">
        <f>_xlfn.XLOOKUP($C293, 'Per provincie'!C$2:C$343, 'Per provincie'!D$2:D$343)</f>
        <v>0</v>
      </c>
    </row>
    <row r="294" spans="1:6">
      <c r="A294">
        <v>16</v>
      </c>
      <c r="B294" t="s">
        <v>72</v>
      </c>
      <c r="C294" t="s">
        <v>402</v>
      </c>
      <c r="D294" s="23">
        <v>293</v>
      </c>
      <c r="E294" s="22">
        <v>1.8313725490196078</v>
      </c>
      <c r="F294" s="8">
        <f>_xlfn.XLOOKUP($C294, 'Per provincie'!C$2:C$343, 'Per provincie'!D$2:D$343)</f>
        <v>0</v>
      </c>
    </row>
    <row r="295" spans="1:6">
      <c r="A295">
        <v>194</v>
      </c>
      <c r="B295" t="s">
        <v>87</v>
      </c>
      <c r="C295" t="s">
        <v>216</v>
      </c>
      <c r="D295" s="23">
        <v>294</v>
      </c>
      <c r="E295" s="22">
        <v>1.8263305322128853</v>
      </c>
      <c r="F295" s="8">
        <f>_xlfn.XLOOKUP($C295, 'Per provincie'!C$2:C$343, 'Per provincie'!D$2:D$343)</f>
        <v>0</v>
      </c>
    </row>
    <row r="296" spans="1:6">
      <c r="A296">
        <v>160</v>
      </c>
      <c r="B296" t="s">
        <v>66</v>
      </c>
      <c r="C296" t="s">
        <v>397</v>
      </c>
      <c r="D296" s="23">
        <v>295</v>
      </c>
      <c r="E296" s="22">
        <v>1.8047058823529414</v>
      </c>
      <c r="F296" s="8">
        <f>_xlfn.XLOOKUP($C296, 'Per provincie'!C$2:C$343, 'Per provincie'!D$2:D$343)</f>
        <v>0</v>
      </c>
    </row>
    <row r="297" spans="1:6">
      <c r="A297">
        <v>300</v>
      </c>
      <c r="B297" t="s">
        <v>64</v>
      </c>
      <c r="C297" t="s">
        <v>271</v>
      </c>
      <c r="D297" s="23">
        <v>296</v>
      </c>
      <c r="E297" s="22">
        <v>1.799346405228758</v>
      </c>
      <c r="F297" s="8">
        <f>_xlfn.XLOOKUP($C297, 'Per provincie'!C$2:C$343, 'Per provincie'!D$2:D$343)</f>
        <v>0</v>
      </c>
    </row>
    <row r="298" spans="1:6">
      <c r="A298">
        <v>267</v>
      </c>
      <c r="B298" t="s">
        <v>64</v>
      </c>
      <c r="C298" t="s">
        <v>328</v>
      </c>
      <c r="D298" s="23">
        <v>297</v>
      </c>
      <c r="E298" s="22">
        <v>1.7908496732026142</v>
      </c>
      <c r="F298" s="8">
        <f>_xlfn.XLOOKUP($C298, 'Per provincie'!C$2:C$343, 'Per provincie'!D$2:D$343)</f>
        <v>0</v>
      </c>
    </row>
    <row r="299" spans="1:6">
      <c r="A299">
        <v>79</v>
      </c>
      <c r="B299" t="s">
        <v>66</v>
      </c>
      <c r="C299" t="s">
        <v>201</v>
      </c>
      <c r="D299" s="23">
        <v>298</v>
      </c>
      <c r="E299" s="22">
        <v>1.7693947144075022</v>
      </c>
      <c r="F299" s="8">
        <f>_xlfn.XLOOKUP($C299, 'Per provincie'!C$2:C$343, 'Per provincie'!D$2:D$343)</f>
        <v>0</v>
      </c>
    </row>
    <row r="300" spans="1:6">
      <c r="A300">
        <v>120</v>
      </c>
      <c r="B300" t="s">
        <v>99</v>
      </c>
      <c r="C300" t="s">
        <v>239</v>
      </c>
      <c r="D300" s="23">
        <v>299</v>
      </c>
      <c r="E300" s="22">
        <v>1.7305882352941175</v>
      </c>
      <c r="F300" s="8">
        <f>_xlfn.XLOOKUP($C300, 'Per provincie'!C$2:C$343, 'Per provincie'!D$2:D$343)</f>
        <v>0</v>
      </c>
    </row>
    <row r="301" spans="1:6">
      <c r="A301">
        <v>114</v>
      </c>
      <c r="B301" t="s">
        <v>99</v>
      </c>
      <c r="C301" t="s">
        <v>383</v>
      </c>
      <c r="D301" s="23">
        <v>300</v>
      </c>
      <c r="E301" s="22">
        <v>1.7135746606334843</v>
      </c>
      <c r="F301" s="8">
        <f>_xlfn.XLOOKUP($C301, 'Per provincie'!C$2:C$343, 'Per provincie'!D$2:D$343)</f>
        <v>0</v>
      </c>
    </row>
    <row r="302" spans="1:6">
      <c r="A302">
        <v>45</v>
      </c>
      <c r="B302" t="s">
        <v>66</v>
      </c>
      <c r="C302" t="s">
        <v>179</v>
      </c>
      <c r="D302" s="23">
        <v>301</v>
      </c>
      <c r="E302" s="22">
        <v>1.6954248366013074</v>
      </c>
      <c r="F302" s="8">
        <f>_xlfn.XLOOKUP($C302, 'Per provincie'!C$2:C$343, 'Per provincie'!D$2:D$343)</f>
        <v>0</v>
      </c>
    </row>
    <row r="303" spans="1:6">
      <c r="A303">
        <v>179</v>
      </c>
      <c r="B303" t="s">
        <v>87</v>
      </c>
      <c r="C303" t="s">
        <v>219</v>
      </c>
      <c r="D303" s="23">
        <v>302</v>
      </c>
      <c r="E303" s="22">
        <v>1.6555555555555559</v>
      </c>
      <c r="F303" s="8">
        <f>_xlfn.XLOOKUP($C303, 'Per provincie'!C$2:C$343, 'Per provincie'!D$2:D$343)</f>
        <v>0</v>
      </c>
    </row>
    <row r="304" spans="1:6">
      <c r="A304">
        <v>294</v>
      </c>
      <c r="B304" t="s">
        <v>81</v>
      </c>
      <c r="C304" t="s">
        <v>238</v>
      </c>
      <c r="D304" s="23">
        <v>303</v>
      </c>
      <c r="E304" s="22">
        <v>1.6274509803921571</v>
      </c>
      <c r="F304" s="8">
        <f>_xlfn.XLOOKUP($C304, 'Per provincie'!C$2:C$343, 'Per provincie'!D$2:D$343)</f>
        <v>0</v>
      </c>
    </row>
    <row r="305" spans="1:6">
      <c r="A305">
        <v>208</v>
      </c>
      <c r="B305" t="s">
        <v>87</v>
      </c>
      <c r="C305" t="s">
        <v>405</v>
      </c>
      <c r="D305" s="23">
        <v>304</v>
      </c>
      <c r="E305" s="22">
        <v>1.6254901960784316</v>
      </c>
      <c r="F305" s="8">
        <f>_xlfn.XLOOKUP($C305, 'Per provincie'!C$2:C$343, 'Per provincie'!D$2:D$343)</f>
        <v>0</v>
      </c>
    </row>
    <row r="306" spans="1:6">
      <c r="A306">
        <v>232</v>
      </c>
      <c r="B306" t="s">
        <v>72</v>
      </c>
      <c r="C306" t="s">
        <v>155</v>
      </c>
      <c r="D306" s="23">
        <v>305</v>
      </c>
      <c r="E306" s="22">
        <v>1.5798319327731094</v>
      </c>
      <c r="F306" s="8">
        <f>_xlfn.XLOOKUP($C306, 'Per provincie'!C$2:C$343, 'Per provincie'!D$2:D$343)</f>
        <v>0</v>
      </c>
    </row>
    <row r="307" spans="1:6">
      <c r="A307">
        <v>227</v>
      </c>
      <c r="B307" t="s">
        <v>99</v>
      </c>
      <c r="C307" t="s">
        <v>163</v>
      </c>
      <c r="D307" s="23">
        <v>306</v>
      </c>
      <c r="E307" s="22">
        <v>1.5575163398692811</v>
      </c>
      <c r="F307" s="8">
        <f>_xlfn.XLOOKUP($C307, 'Per provincie'!C$2:C$343, 'Per provincie'!D$2:D$343)</f>
        <v>0</v>
      </c>
    </row>
    <row r="308" spans="1:6">
      <c r="A308">
        <v>275</v>
      </c>
      <c r="B308" t="s">
        <v>99</v>
      </c>
      <c r="C308" t="s">
        <v>327</v>
      </c>
      <c r="D308" s="23">
        <v>307</v>
      </c>
      <c r="E308" s="22">
        <v>1.5032085561497328</v>
      </c>
      <c r="F308" s="8">
        <f>_xlfn.XLOOKUP($C308, 'Per provincie'!C$2:C$343, 'Per provincie'!D$2:D$343)</f>
        <v>0</v>
      </c>
    </row>
    <row r="309" spans="1:6">
      <c r="A309">
        <v>247</v>
      </c>
      <c r="B309" t="s">
        <v>70</v>
      </c>
      <c r="C309" t="s">
        <v>114</v>
      </c>
      <c r="D309" s="23">
        <v>308</v>
      </c>
      <c r="E309" s="22">
        <v>1.5027450980392159</v>
      </c>
      <c r="F309" s="8">
        <f>_xlfn.XLOOKUP($C309, 'Per provincie'!C$2:C$343, 'Per provincie'!D$2:D$343)</f>
        <v>0</v>
      </c>
    </row>
    <row r="310" spans="1:6">
      <c r="A310">
        <v>106</v>
      </c>
      <c r="B310" t="s">
        <v>66</v>
      </c>
      <c r="C310" t="s">
        <v>260</v>
      </c>
      <c r="D310" s="23">
        <v>309</v>
      </c>
      <c r="E310" s="22">
        <v>1.5019607843137255</v>
      </c>
      <c r="F310" s="8">
        <f>_xlfn.XLOOKUP($C310, 'Per provincie'!C$2:C$343, 'Per provincie'!D$2:D$343)</f>
        <v>0</v>
      </c>
    </row>
    <row r="311" spans="1:6">
      <c r="A311">
        <v>90</v>
      </c>
      <c r="B311" t="s">
        <v>72</v>
      </c>
      <c r="C311" t="s">
        <v>110</v>
      </c>
      <c r="D311" s="23">
        <v>310</v>
      </c>
      <c r="E311" s="22">
        <v>1.488515406162465</v>
      </c>
      <c r="F311" s="8">
        <f>_xlfn.XLOOKUP($C311, 'Per provincie'!C$2:C$343, 'Per provincie'!D$2:D$343)</f>
        <v>0</v>
      </c>
    </row>
    <row r="312" spans="1:6">
      <c r="A312">
        <v>221</v>
      </c>
      <c r="B312" t="s">
        <v>72</v>
      </c>
      <c r="C312" t="s">
        <v>306</v>
      </c>
      <c r="D312" s="23">
        <v>311</v>
      </c>
      <c r="E312" s="22">
        <v>1.4882352941176471</v>
      </c>
      <c r="F312" s="8">
        <f>_xlfn.XLOOKUP($C312, 'Per provincie'!C$2:C$343, 'Per provincie'!D$2:D$343)</f>
        <v>0</v>
      </c>
    </row>
    <row r="313" spans="1:6">
      <c r="A313">
        <v>231</v>
      </c>
      <c r="B313" t="s">
        <v>99</v>
      </c>
      <c r="C313" t="s">
        <v>339</v>
      </c>
      <c r="D313" s="23">
        <v>312</v>
      </c>
      <c r="E313" s="22">
        <v>1.462091503267974</v>
      </c>
      <c r="F313" s="8">
        <f>_xlfn.XLOOKUP($C313, 'Per provincie'!C$2:C$343, 'Per provincie'!D$2:D$343)</f>
        <v>0</v>
      </c>
    </row>
    <row r="314" spans="1:6">
      <c r="A314">
        <v>86</v>
      </c>
      <c r="B314" t="s">
        <v>66</v>
      </c>
      <c r="C314" t="s">
        <v>319</v>
      </c>
      <c r="D314" s="23">
        <v>313</v>
      </c>
      <c r="E314" s="22">
        <v>1.4555555555555557</v>
      </c>
      <c r="F314" s="8">
        <f>_xlfn.XLOOKUP($C314, 'Per provincie'!C$2:C$343, 'Per provincie'!D$2:D$343)</f>
        <v>0</v>
      </c>
    </row>
    <row r="315" spans="1:6">
      <c r="A315">
        <v>198</v>
      </c>
      <c r="B315" t="s">
        <v>66</v>
      </c>
      <c r="C315" t="s">
        <v>103</v>
      </c>
      <c r="D315" s="23">
        <v>314</v>
      </c>
      <c r="E315" s="22">
        <v>1.3823529411764708</v>
      </c>
      <c r="F315" s="8">
        <f>_xlfn.XLOOKUP($C315, 'Per provincie'!C$2:C$343, 'Per provincie'!D$2:D$343)</f>
        <v>0</v>
      </c>
    </row>
    <row r="316" spans="1:6">
      <c r="A316">
        <v>130</v>
      </c>
      <c r="B316" t="s">
        <v>66</v>
      </c>
      <c r="C316" t="s">
        <v>112</v>
      </c>
      <c r="D316" s="23">
        <v>315</v>
      </c>
      <c r="E316" s="22">
        <v>1.3117647058823532</v>
      </c>
      <c r="F316" s="8">
        <f>_xlfn.XLOOKUP($C316, 'Per provincie'!C$2:C$343, 'Per provincie'!D$2:D$343)</f>
        <v>0</v>
      </c>
    </row>
    <row r="317" spans="1:6">
      <c r="A317">
        <v>67</v>
      </c>
      <c r="B317" t="s">
        <v>66</v>
      </c>
      <c r="C317" t="s">
        <v>228</v>
      </c>
      <c r="D317" s="23">
        <v>316</v>
      </c>
      <c r="E317" s="22">
        <v>1.2941176470588238</v>
      </c>
      <c r="F317" s="8">
        <f>_xlfn.XLOOKUP($C317, 'Per provincie'!C$2:C$343, 'Per provincie'!D$2:D$343)</f>
        <v>0</v>
      </c>
    </row>
    <row r="318" spans="1:6">
      <c r="A318">
        <v>169</v>
      </c>
      <c r="B318" t="s">
        <v>72</v>
      </c>
      <c r="C318" t="s">
        <v>406</v>
      </c>
      <c r="D318" s="23">
        <v>317</v>
      </c>
      <c r="E318" s="22">
        <v>1.276470588235294</v>
      </c>
      <c r="F318" s="8">
        <f>_xlfn.XLOOKUP($C318, 'Per provincie'!C$2:C$343, 'Per provincie'!D$2:D$343)</f>
        <v>0</v>
      </c>
    </row>
    <row r="319" spans="1:6">
      <c r="A319">
        <v>199</v>
      </c>
      <c r="B319" t="s">
        <v>64</v>
      </c>
      <c r="C319" t="s">
        <v>226</v>
      </c>
      <c r="D319" s="23">
        <v>318</v>
      </c>
      <c r="E319" s="22">
        <v>1.2533333333333334</v>
      </c>
      <c r="F319" s="8">
        <f>_xlfn.XLOOKUP($C319, 'Per provincie'!C$2:C$343, 'Per provincie'!D$2:D$343)</f>
        <v>0</v>
      </c>
    </row>
    <row r="320" spans="1:6">
      <c r="A320">
        <v>43</v>
      </c>
      <c r="B320" t="s">
        <v>72</v>
      </c>
      <c r="C320" t="s">
        <v>347</v>
      </c>
      <c r="D320" s="23">
        <v>319</v>
      </c>
      <c r="E320" s="22">
        <v>1.2431372549019608</v>
      </c>
      <c r="F320" s="8">
        <f>_xlfn.XLOOKUP($C320, 'Per provincie'!C$2:C$343, 'Per provincie'!D$2:D$343)</f>
        <v>0</v>
      </c>
    </row>
    <row r="321" spans="1:6">
      <c r="A321">
        <v>180</v>
      </c>
      <c r="B321" t="s">
        <v>66</v>
      </c>
      <c r="C321" t="s">
        <v>171</v>
      </c>
      <c r="D321" s="23">
        <v>320</v>
      </c>
      <c r="E321" s="22">
        <v>1.2184313725490197</v>
      </c>
      <c r="F321" s="8">
        <f>_xlfn.XLOOKUP($C321, 'Per provincie'!C$2:C$343, 'Per provincie'!D$2:D$343)</f>
        <v>0</v>
      </c>
    </row>
    <row r="322" spans="1:6">
      <c r="A322">
        <v>102</v>
      </c>
      <c r="B322" t="s">
        <v>99</v>
      </c>
      <c r="C322" t="s">
        <v>100</v>
      </c>
      <c r="D322" s="23">
        <v>321</v>
      </c>
      <c r="E322" s="22">
        <v>1.1745098039215687</v>
      </c>
      <c r="F322" s="8">
        <f>_xlfn.XLOOKUP($C322, 'Per provincie'!C$2:C$343, 'Per provincie'!D$2:D$343)</f>
        <v>0</v>
      </c>
    </row>
    <row r="323" spans="1:6">
      <c r="A323">
        <v>18</v>
      </c>
      <c r="B323" t="s">
        <v>66</v>
      </c>
      <c r="C323" t="s">
        <v>176</v>
      </c>
      <c r="D323" s="23">
        <v>322</v>
      </c>
      <c r="E323" s="22">
        <v>1.1372549019607843</v>
      </c>
      <c r="F323" s="8">
        <f>_xlfn.XLOOKUP($C323, 'Per provincie'!C$2:C$343, 'Per provincie'!D$2:D$343)</f>
        <v>0</v>
      </c>
    </row>
    <row r="324" spans="1:6">
      <c r="A324">
        <v>296</v>
      </c>
      <c r="B324" t="s">
        <v>66</v>
      </c>
      <c r="C324" t="s">
        <v>116</v>
      </c>
      <c r="D324" s="23">
        <v>323</v>
      </c>
      <c r="E324" s="22">
        <v>1.1196078431372549</v>
      </c>
      <c r="F324" s="8">
        <f>_xlfn.XLOOKUP($C324, 'Per provincie'!C$2:C$343, 'Per provincie'!D$2:D$343)</f>
        <v>0</v>
      </c>
    </row>
    <row r="325" spans="1:6">
      <c r="A325">
        <v>36</v>
      </c>
      <c r="B325" t="s">
        <v>66</v>
      </c>
      <c r="C325" t="s">
        <v>244</v>
      </c>
      <c r="D325" s="23">
        <v>324</v>
      </c>
      <c r="E325" s="22">
        <v>1.1184873949579832</v>
      </c>
      <c r="F325" s="8">
        <f>_xlfn.XLOOKUP($C325, 'Per provincie'!C$2:C$343, 'Per provincie'!D$2:D$343)</f>
        <v>0</v>
      </c>
    </row>
    <row r="326" spans="1:6">
      <c r="A326">
        <v>41</v>
      </c>
      <c r="B326" t="s">
        <v>66</v>
      </c>
      <c r="C326" t="s">
        <v>332</v>
      </c>
      <c r="D326" s="23">
        <v>325</v>
      </c>
      <c r="E326" s="22">
        <v>1.1183006535947713</v>
      </c>
      <c r="F326" s="8">
        <f>_xlfn.XLOOKUP($C326, 'Per provincie'!C$2:C$343, 'Per provincie'!D$2:D$343)</f>
        <v>0</v>
      </c>
    </row>
    <row r="327" spans="1:6">
      <c r="A327">
        <v>317</v>
      </c>
      <c r="B327" t="s">
        <v>72</v>
      </c>
      <c r="C327" t="s">
        <v>388</v>
      </c>
      <c r="D327" s="23">
        <v>326</v>
      </c>
      <c r="E327" s="22">
        <v>1.0921568627450982</v>
      </c>
      <c r="F327" s="8">
        <f>_xlfn.XLOOKUP($C327, 'Per provincie'!C$2:C$343, 'Per provincie'!D$2:D$343)</f>
        <v>0</v>
      </c>
    </row>
    <row r="328" spans="1:6">
      <c r="A328">
        <v>335</v>
      </c>
      <c r="B328" t="s">
        <v>66</v>
      </c>
      <c r="C328" t="s">
        <v>174</v>
      </c>
      <c r="D328" s="23">
        <v>327</v>
      </c>
      <c r="E328" s="22">
        <v>1.0660130718954248</v>
      </c>
      <c r="F328" s="8">
        <f>_xlfn.XLOOKUP($C328, 'Per provincie'!C$2:C$343, 'Per provincie'!D$2:D$343)</f>
        <v>0</v>
      </c>
    </row>
    <row r="329" spans="1:6">
      <c r="A329">
        <v>285</v>
      </c>
      <c r="B329" t="s">
        <v>70</v>
      </c>
      <c r="C329" t="s">
        <v>194</v>
      </c>
      <c r="D329" s="23">
        <v>328</v>
      </c>
      <c r="E329" s="22">
        <v>1.0627450980392159</v>
      </c>
      <c r="F329" s="8">
        <f>_xlfn.XLOOKUP($C329, 'Per provincie'!C$2:C$343, 'Per provincie'!D$2:D$343)</f>
        <v>0</v>
      </c>
    </row>
    <row r="330" spans="1:6">
      <c r="A330">
        <v>125</v>
      </c>
      <c r="B330" t="s">
        <v>66</v>
      </c>
      <c r="C330" t="s">
        <v>206</v>
      </c>
      <c r="D330" s="23">
        <v>329</v>
      </c>
      <c r="E330" s="22">
        <v>1.0627450980392157</v>
      </c>
      <c r="F330" s="8">
        <f>_xlfn.XLOOKUP($C330, 'Per provincie'!C$2:C$343, 'Per provincie'!D$2:D$343)</f>
        <v>0</v>
      </c>
    </row>
    <row r="331" spans="1:6">
      <c r="A331">
        <v>103</v>
      </c>
      <c r="B331" t="s">
        <v>81</v>
      </c>
      <c r="C331" t="s">
        <v>153</v>
      </c>
      <c r="D331" s="23">
        <v>330</v>
      </c>
      <c r="E331" s="22">
        <v>0.9780748663101605</v>
      </c>
      <c r="F331" s="8">
        <f>_xlfn.XLOOKUP($C331, 'Per provincie'!C$2:C$343, 'Per provincie'!D$2:D$343)</f>
        <v>0</v>
      </c>
    </row>
    <row r="332" spans="1:6">
      <c r="A332">
        <v>5</v>
      </c>
      <c r="B332" t="s">
        <v>72</v>
      </c>
      <c r="C332" t="s">
        <v>247</v>
      </c>
      <c r="D332" s="23">
        <v>331</v>
      </c>
      <c r="E332" s="22">
        <v>0.92941176470588249</v>
      </c>
      <c r="F332" s="8">
        <f>_xlfn.XLOOKUP($C332, 'Per provincie'!C$2:C$343, 'Per provincie'!D$2:D$343)</f>
        <v>0</v>
      </c>
    </row>
    <row r="333" spans="1:6">
      <c r="B333" t="s">
        <v>66</v>
      </c>
      <c r="C333" t="s">
        <v>410</v>
      </c>
      <c r="D333" s="23">
        <v>332</v>
      </c>
      <c r="E333" s="22">
        <v>0.90588235294117658</v>
      </c>
      <c r="F333" s="8">
        <f>_xlfn.XLOOKUP($C333, 'Per provincie'!C$2:C$343, 'Per provincie'!D$2:D$343)</f>
        <v>0</v>
      </c>
    </row>
    <row r="334" spans="1:6">
      <c r="A334">
        <v>314</v>
      </c>
      <c r="B334" t="s">
        <v>72</v>
      </c>
      <c r="C334" t="s">
        <v>265</v>
      </c>
      <c r="D334" s="23">
        <v>333</v>
      </c>
      <c r="E334" s="22">
        <v>0.82156862745098036</v>
      </c>
      <c r="F334" s="8">
        <f>_xlfn.XLOOKUP($C334, 'Per provincie'!C$2:C$343, 'Per provincie'!D$2:D$343)</f>
        <v>0</v>
      </c>
    </row>
    <row r="335" spans="1:6">
      <c r="A335">
        <v>89</v>
      </c>
      <c r="B335" t="s">
        <v>72</v>
      </c>
      <c r="C335" t="s">
        <v>128</v>
      </c>
      <c r="D335" s="23">
        <v>334</v>
      </c>
      <c r="E335" s="22">
        <v>0.80980392156862746</v>
      </c>
      <c r="F335" s="8">
        <f>_xlfn.XLOOKUP($C335, 'Per provincie'!C$2:C$343, 'Per provincie'!D$2:D$343)</f>
        <v>0</v>
      </c>
    </row>
    <row r="336" spans="1:6">
      <c r="A336">
        <v>17</v>
      </c>
      <c r="B336" t="s">
        <v>66</v>
      </c>
      <c r="C336" t="s">
        <v>280</v>
      </c>
      <c r="D336" s="23">
        <v>335</v>
      </c>
      <c r="E336" s="22">
        <v>0.68039215686274512</v>
      </c>
      <c r="F336" s="8">
        <f>_xlfn.XLOOKUP($C336, 'Per provincie'!C$2:C$343, 'Per provincie'!D$2:D$343)</f>
        <v>0</v>
      </c>
    </row>
    <row r="337" spans="1:6">
      <c r="A337">
        <v>53</v>
      </c>
      <c r="B337" t="s">
        <v>66</v>
      </c>
      <c r="C337" t="s">
        <v>326</v>
      </c>
      <c r="D337" s="23">
        <v>336</v>
      </c>
      <c r="E337" s="22">
        <v>0.59803921568627449</v>
      </c>
      <c r="F337" s="8">
        <f>_xlfn.XLOOKUP($C337, 'Per provincie'!C$2:C$343, 'Per provincie'!D$2:D$343)</f>
        <v>0</v>
      </c>
    </row>
    <row r="338" spans="1:6">
      <c r="A338">
        <v>196</v>
      </c>
      <c r="B338" t="s">
        <v>70</v>
      </c>
      <c r="C338" t="s">
        <v>144</v>
      </c>
      <c r="D338" s="23">
        <v>337</v>
      </c>
      <c r="E338" s="22">
        <v>0.5862745098039216</v>
      </c>
      <c r="F338" s="8" t="str">
        <f>_xlfn.XLOOKUP($C338, 'Per provincie'!C$2:C$343, 'Per provincie'!D$2:D$343)</f>
        <v>Eind oktober zijn opnieuw vragen gesteld in de raad over de toiletsituatie.</v>
      </c>
    </row>
    <row r="339" spans="1:6">
      <c r="A339">
        <v>283</v>
      </c>
      <c r="B339" t="s">
        <v>66</v>
      </c>
      <c r="C339" t="s">
        <v>172</v>
      </c>
      <c r="D339" s="23">
        <v>338</v>
      </c>
      <c r="E339" s="22">
        <v>0.55686274509803924</v>
      </c>
      <c r="F339" s="8">
        <f>_xlfn.XLOOKUP($C339, 'Per provincie'!C$2:C$343, 'Per provincie'!D$2:D$343)</f>
        <v>0</v>
      </c>
    </row>
    <row r="340" spans="1:6">
      <c r="A340">
        <v>279</v>
      </c>
      <c r="B340" t="s">
        <v>99</v>
      </c>
      <c r="C340" t="s">
        <v>230</v>
      </c>
      <c r="D340" s="23">
        <v>339</v>
      </c>
      <c r="E340" s="22">
        <v>0.54117647058823537</v>
      </c>
      <c r="F340" s="8">
        <f>_xlfn.XLOOKUP($C340, 'Per provincie'!C$2:C$343, 'Per provincie'!D$2:D$343)</f>
        <v>0</v>
      </c>
    </row>
    <row r="341" spans="1:6">
      <c r="A341">
        <v>6</v>
      </c>
      <c r="B341" t="s">
        <v>66</v>
      </c>
      <c r="C341" t="s">
        <v>94</v>
      </c>
      <c r="D341" s="23">
        <v>340</v>
      </c>
      <c r="E341" s="22">
        <v>1.1764705882352941E-2</v>
      </c>
      <c r="F341" s="8" t="str">
        <f>_xlfn.XLOOKUP($C341, 'Per provincie'!C$2:C$343, 'Per provincie'!D$2:D$343)</f>
        <v>Al jaren onderaan de lijst, maar de gemeente wil het toilettekort terugdringen.</v>
      </c>
    </row>
    <row r="342" spans="1:6">
      <c r="A342">
        <v>181</v>
      </c>
      <c r="B342" t="s">
        <v>72</v>
      </c>
      <c r="C342" t="s">
        <v>318</v>
      </c>
      <c r="D342" s="23">
        <v>340</v>
      </c>
      <c r="E342" s="22">
        <v>1.1764705882352941E-2</v>
      </c>
      <c r="F342" s="8" t="str">
        <f>_xlfn.XLOOKUP($C342, 'Per provincie'!C$2:C$343, 'Per provincie'!D$2:D$343)</f>
        <v>Rozendaal heeft al jaren geen enkel openbaar toilet en stelt ook het toilet in het gemeentehuis niet open.</v>
      </c>
    </row>
    <row r="343" spans="1:6">
      <c r="A343">
        <v>243</v>
      </c>
      <c r="B343" t="s">
        <v>99</v>
      </c>
      <c r="C343" t="s">
        <v>371</v>
      </c>
      <c r="D343" s="23">
        <v>340</v>
      </c>
      <c r="E343" s="22">
        <v>1.1764705882352941E-2</v>
      </c>
      <c r="F343" s="8" t="str">
        <f>_xlfn.XLOOKUP($C343, 'Per provincie'!C$2:C$343, 'Per provincie'!D$2:D$343)</f>
        <v>Eeuwige laatste in zowel de provincie als landelijk. De gemeente heeft wel toiletten gevonden om open te stellen, maar die zijn alleen vindbaar op de minder gebruikelijke Ongehinderd-app.</v>
      </c>
    </row>
    <row r="344" spans="1:6">
      <c r="E344" s="7"/>
    </row>
    <row r="345" spans="1:6">
      <c r="E345" s="7"/>
    </row>
    <row r="346" spans="1:6">
      <c r="E346" s="7"/>
    </row>
    <row r="347" spans="1:6">
      <c r="E347" s="7"/>
    </row>
  </sheetData>
  <sortState xmlns:xlrd2="http://schemas.microsoft.com/office/spreadsheetml/2017/richdata2" ref="A2:E357">
    <sortCondition ref="D2:D357"/>
  </sortState>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4C07-592A-4B44-A191-4490E471A60E}">
  <dimension ref="A1:T362"/>
  <sheetViews>
    <sheetView tabSelected="1" workbookViewId="0">
      <pane xSplit="11" ySplit="1" topLeftCell="L35" activePane="bottomRight" state="frozen"/>
      <selection pane="bottomRight" activeCell="G38" sqref="G38:G42"/>
      <selection pane="bottomLeft" activeCell="A2" sqref="A2"/>
      <selection pane="topRight" activeCell="L1" sqref="L1"/>
    </sheetView>
  </sheetViews>
  <sheetFormatPr defaultColWidth="11" defaultRowHeight="15.95"/>
  <cols>
    <col min="1" max="1" width="16.5" bestFit="1" customWidth="1"/>
    <col min="2" max="2" width="13.375" bestFit="1" customWidth="1"/>
    <col min="3" max="3" width="22.375" customWidth="1"/>
    <col min="4" max="4" width="76.875" customWidth="1"/>
    <col min="5" max="5" width="10.5" customWidth="1"/>
    <col min="6" max="6" width="12" bestFit="1" customWidth="1"/>
    <col min="7" max="7" width="13.625" customWidth="1"/>
    <col min="8" max="8" width="13.375" bestFit="1" customWidth="1"/>
    <col min="9" max="9" width="12.875" bestFit="1" customWidth="1"/>
    <col min="10" max="10" width="13.5" bestFit="1" customWidth="1"/>
    <col min="11" max="11" width="11.125" bestFit="1" customWidth="1"/>
    <col min="12" max="12" width="11.625" bestFit="1" customWidth="1"/>
    <col min="13" max="13" width="14" bestFit="1" customWidth="1"/>
    <col min="15" max="15" width="12.5" bestFit="1" customWidth="1"/>
    <col min="18" max="18" width="7.375" bestFit="1" customWidth="1"/>
  </cols>
  <sheetData>
    <row r="1" spans="1:20" s="5" customFormat="1" ht="51">
      <c r="A1" s="18" t="s">
        <v>415</v>
      </c>
      <c r="B1" s="5" t="s">
        <v>45</v>
      </c>
      <c r="C1" s="5" t="s">
        <v>44</v>
      </c>
      <c r="D1" s="18" t="s">
        <v>46</v>
      </c>
      <c r="E1" s="18" t="s">
        <v>47</v>
      </c>
      <c r="F1" s="18" t="s">
        <v>48</v>
      </c>
      <c r="G1" s="18" t="s">
        <v>416</v>
      </c>
      <c r="H1" s="18" t="s">
        <v>50</v>
      </c>
      <c r="I1" s="18" t="s">
        <v>51</v>
      </c>
      <c r="J1" s="18" t="s">
        <v>52</v>
      </c>
      <c r="K1" s="18" t="s">
        <v>53</v>
      </c>
      <c r="L1" s="18" t="s">
        <v>54</v>
      </c>
      <c r="M1" s="5" t="s">
        <v>55</v>
      </c>
      <c r="N1" s="19" t="s">
        <v>56</v>
      </c>
      <c r="O1" s="19" t="s">
        <v>57</v>
      </c>
      <c r="P1" s="19" t="s">
        <v>417</v>
      </c>
      <c r="Q1" s="19" t="s">
        <v>59</v>
      </c>
      <c r="R1" s="19" t="s">
        <v>60</v>
      </c>
      <c r="S1" s="19" t="s">
        <v>61</v>
      </c>
      <c r="T1" s="19" t="s">
        <v>62</v>
      </c>
    </row>
    <row r="2" spans="1:20">
      <c r="A2" s="10">
        <f>AVERAGE(G2:G13)</f>
        <v>3.9559440218775257</v>
      </c>
      <c r="B2" t="s">
        <v>68</v>
      </c>
      <c r="C2" t="s">
        <v>351</v>
      </c>
      <c r="D2" s="7" t="s">
        <v>418</v>
      </c>
      <c r="E2" s="23">
        <f>_xlfn.XLOOKUP($C2, 'Nationaal op alfabet'!$B$2:$B$343,'Nationaal op alfabet'!E$2:E$343)</f>
        <v>12</v>
      </c>
      <c r="F2">
        <v>1</v>
      </c>
      <c r="G2" s="22">
        <f>_xlfn.XLOOKUP($C2, 'Nationaal op alfabet'!$B$2:$B$343,'Nationaal op alfabet'!G$2:G$343)</f>
        <v>5.1383753501400555</v>
      </c>
      <c r="H2" s="7">
        <f>_xlfn.XLOOKUP($C2, 'Nationaal op alfabet'!$B$2:$B$343,'Nationaal op alfabet'!H$2:H$343)</f>
        <v>7</v>
      </c>
      <c r="I2" s="7">
        <f>_xlfn.XLOOKUP($C2, 'Nationaal op alfabet'!$B$2:$B$343,'Nationaal op alfabet'!I$2:I$343)</f>
        <v>8.882352941176471</v>
      </c>
      <c r="J2" s="7">
        <f>_xlfn.XLOOKUP($C2, 'Nationaal op alfabet'!$B$2:$B$343,'Nationaal op alfabet'!J$2:J$343)</f>
        <v>3.4047619047619047</v>
      </c>
      <c r="K2" s="7">
        <f>_xlfn.XLOOKUP($C2, 'Nationaal op alfabet'!$B$2:$B$343,'Nationaal op alfabet'!K$2:K$343)</f>
        <v>3</v>
      </c>
      <c r="L2" s="8">
        <f>_xlfn.XLOOKUP($C2, 'Nationaal op alfabet'!$B$2:$B$343,'Nationaal op alfabet'!L$2:L$343)</f>
        <v>28</v>
      </c>
      <c r="N2" s="25">
        <f>_xlfn.XLOOKUP($C2, 'Nationaal op alfabet'!$B$2:$B$343,'Nationaal op alfabet'!N$2:N$343)</f>
        <v>0.10714285714285714</v>
      </c>
      <c r="O2" s="25">
        <f>_xlfn.XLOOKUP($C2, 'Nationaal op alfabet'!$B$2:$B$343,'Nationaal op alfabet'!O$2:O$343)</f>
        <v>0.5</v>
      </c>
      <c r="P2" s="25">
        <f>_xlfn.XLOOKUP($C2, 'Nationaal op alfabet'!$B$2:$B$343,'Nationaal op alfabet'!P$2:P$343)</f>
        <v>0.25</v>
      </c>
      <c r="Q2" s="25">
        <f>_xlfn.XLOOKUP($C2, 'Nationaal op alfabet'!$B$2:$B$343,'Nationaal op alfabet'!Q$2:Q$343)</f>
        <v>3.5714285714285712E-2</v>
      </c>
      <c r="R2" s="25">
        <f>_xlfn.XLOOKUP($C2, 'Nationaal op alfabet'!$B$2:$B$343,'Nationaal op alfabet'!R$2:R$343)</f>
        <v>0.8928571428571429</v>
      </c>
      <c r="S2" s="25">
        <f>_xlfn.XLOOKUP($C2, 'Nationaal op alfabet'!$B$2:$B$343,'Nationaal op alfabet'!S$2:S$343)</f>
        <v>0</v>
      </c>
      <c r="T2" s="25">
        <f>_xlfn.XLOOKUP($C2, 'Nationaal op alfabet'!$B$2:$B$343,'Nationaal op alfabet'!T$2:T$343)</f>
        <v>0</v>
      </c>
    </row>
    <row r="3" spans="1:20">
      <c r="B3" t="s">
        <v>68</v>
      </c>
      <c r="C3" t="s">
        <v>274</v>
      </c>
      <c r="D3" s="7" t="s">
        <v>419</v>
      </c>
      <c r="E3" s="23">
        <f>_xlfn.XLOOKUP($C3, 'Nationaal op alfabet'!$B$2:$B$343,'Nationaal op alfabet'!E$2:E$343)</f>
        <v>16</v>
      </c>
      <c r="F3">
        <v>2</v>
      </c>
      <c r="G3" s="22">
        <f>_xlfn.XLOOKUP($C3, 'Nationaal op alfabet'!$B$2:$B$343,'Nationaal op alfabet'!G$2:G$343)</f>
        <v>5.045098039215687</v>
      </c>
      <c r="H3" s="7">
        <f>_xlfn.XLOOKUP($C3, 'Nationaal op alfabet'!$B$2:$B$343,'Nationaal op alfabet'!H$2:H$343)</f>
        <v>5.8235294117647065</v>
      </c>
      <c r="I3" s="7">
        <f>_xlfn.XLOOKUP($C3, 'Nationaal op alfabet'!$B$2:$B$343,'Nationaal op alfabet'!I$2:I$343)</f>
        <v>8.735294117647058</v>
      </c>
      <c r="J3" s="7">
        <f>_xlfn.XLOOKUP($C3, 'Nationaal op alfabet'!$B$2:$B$343,'Nationaal op alfabet'!J$2:J$343)</f>
        <v>2.3333333333333335</v>
      </c>
      <c r="K3" s="7">
        <f>_xlfn.XLOOKUP($C3, 'Nationaal op alfabet'!$B$2:$B$343,'Nationaal op alfabet'!K$2:K$343)</f>
        <v>6</v>
      </c>
      <c r="L3" s="8">
        <f>_xlfn.XLOOKUP($C3, 'Nationaal op alfabet'!$B$2:$B$343,'Nationaal op alfabet'!L$2:L$343)</f>
        <v>24</v>
      </c>
      <c r="N3" s="25">
        <f>_xlfn.XLOOKUP($C3, 'Nationaal op alfabet'!$B$2:$B$343,'Nationaal op alfabet'!N$2:N$343)</f>
        <v>4.1666666666666664E-2</v>
      </c>
      <c r="O3" s="25">
        <f>_xlfn.XLOOKUP($C3, 'Nationaal op alfabet'!$B$2:$B$343,'Nationaal op alfabet'!O$2:O$343)</f>
        <v>0.29166666666666669</v>
      </c>
      <c r="P3" s="25">
        <f>_xlfn.XLOOKUP($C3, 'Nationaal op alfabet'!$B$2:$B$343,'Nationaal op alfabet'!P$2:P$343)</f>
        <v>0.20833333333333334</v>
      </c>
      <c r="Q3" s="25">
        <f>_xlfn.XLOOKUP($C3, 'Nationaal op alfabet'!$B$2:$B$343,'Nationaal op alfabet'!Q$2:Q$343)</f>
        <v>4.1666666666666664E-2</v>
      </c>
      <c r="R3" s="25">
        <f>_xlfn.XLOOKUP($C3, 'Nationaal op alfabet'!$B$2:$B$343,'Nationaal op alfabet'!R$2:R$343)</f>
        <v>0.79166666666666663</v>
      </c>
      <c r="S3" s="25">
        <f>_xlfn.XLOOKUP($C3, 'Nationaal op alfabet'!$B$2:$B$343,'Nationaal op alfabet'!S$2:S$343)</f>
        <v>0</v>
      </c>
      <c r="T3" s="25">
        <f>_xlfn.XLOOKUP($C3, 'Nationaal op alfabet'!$B$2:$B$343,'Nationaal op alfabet'!T$2:T$343)</f>
        <v>0</v>
      </c>
    </row>
    <row r="4" spans="1:20">
      <c r="B4" t="s">
        <v>68</v>
      </c>
      <c r="C4" t="s">
        <v>387</v>
      </c>
      <c r="D4" s="7"/>
      <c r="E4" s="23">
        <f>_xlfn.XLOOKUP($C4, 'Nationaal op alfabet'!$B$2:$B$343,'Nationaal op alfabet'!E$2:E$343)</f>
        <v>39</v>
      </c>
      <c r="F4">
        <v>3</v>
      </c>
      <c r="G4" s="22">
        <f>_xlfn.XLOOKUP($C4, 'Nationaal op alfabet'!$B$2:$B$343,'Nationaal op alfabet'!G$2:G$343)</f>
        <v>4.624929971988796</v>
      </c>
      <c r="H4" s="7">
        <f>_xlfn.XLOOKUP($C4, 'Nationaal op alfabet'!$B$2:$B$343,'Nationaal op alfabet'!H$2:H$343)</f>
        <v>8.3235294117647065</v>
      </c>
      <c r="I4" s="7">
        <f>_xlfn.XLOOKUP($C4, 'Nationaal op alfabet'!$B$2:$B$343,'Nationaal op alfabet'!I$2:I$343)</f>
        <v>9.7058823529411757</v>
      </c>
      <c r="J4" s="7">
        <f>_xlfn.XLOOKUP($C4, 'Nationaal op alfabet'!$B$2:$B$343,'Nationaal op alfabet'!J$2:J$343)</f>
        <v>2.5476190476190479</v>
      </c>
      <c r="K4" s="7">
        <f>_xlfn.XLOOKUP($C4, 'Nationaal op alfabet'!$B$2:$B$343,'Nationaal op alfabet'!K$2:K$343)</f>
        <v>0</v>
      </c>
      <c r="L4" s="8">
        <f>_xlfn.XLOOKUP($C4, 'Nationaal op alfabet'!$B$2:$B$343,'Nationaal op alfabet'!L$2:L$343)</f>
        <v>28</v>
      </c>
      <c r="N4" s="25">
        <f>_xlfn.XLOOKUP($C4, 'Nationaal op alfabet'!$B$2:$B$343,'Nationaal op alfabet'!N$2:N$343)</f>
        <v>3.5714285714285712E-2</v>
      </c>
      <c r="O4" s="25">
        <f>_xlfn.XLOOKUP($C4, 'Nationaal op alfabet'!$B$2:$B$343,'Nationaal op alfabet'!O$2:O$343)</f>
        <v>0.2857142857142857</v>
      </c>
      <c r="P4" s="25">
        <f>_xlfn.XLOOKUP($C4, 'Nationaal op alfabet'!$B$2:$B$343,'Nationaal op alfabet'!P$2:P$343)</f>
        <v>0.10714285714285714</v>
      </c>
      <c r="Q4" s="25">
        <f>_xlfn.XLOOKUP($C4, 'Nationaal op alfabet'!$B$2:$B$343,'Nationaal op alfabet'!Q$2:Q$343)</f>
        <v>0.10714285714285714</v>
      </c>
      <c r="R4" s="25">
        <f>_xlfn.XLOOKUP($C4, 'Nationaal op alfabet'!$B$2:$B$343,'Nationaal op alfabet'!R$2:R$343)</f>
        <v>1</v>
      </c>
      <c r="S4" s="25">
        <f>_xlfn.XLOOKUP($C4, 'Nationaal op alfabet'!$B$2:$B$343,'Nationaal op alfabet'!S$2:S$343)</f>
        <v>0</v>
      </c>
      <c r="T4" s="25">
        <f>_xlfn.XLOOKUP($C4, 'Nationaal op alfabet'!$B$2:$B$343,'Nationaal op alfabet'!T$2:T$343)</f>
        <v>0</v>
      </c>
    </row>
    <row r="5" spans="1:20">
      <c r="B5" t="s">
        <v>68</v>
      </c>
      <c r="C5" t="s">
        <v>258</v>
      </c>
      <c r="D5" s="7"/>
      <c r="E5" s="23">
        <f>_xlfn.XLOOKUP($C5, 'Nationaal op alfabet'!$B$2:$B$343,'Nationaal op alfabet'!E$2:E$343)</f>
        <v>50</v>
      </c>
      <c r="F5">
        <v>4</v>
      </c>
      <c r="G5" s="22">
        <f>_xlfn.XLOOKUP($C5, 'Nationaal op alfabet'!$B$2:$B$343,'Nationaal op alfabet'!G$2:G$343)</f>
        <v>4.5063576945929888</v>
      </c>
      <c r="H5" s="7">
        <f>_xlfn.XLOOKUP($C5, 'Nationaal op alfabet'!$B$2:$B$343,'Nationaal op alfabet'!H$2:H$343)</f>
        <v>7.9705882352941178</v>
      </c>
      <c r="I5" s="7">
        <f>_xlfn.XLOOKUP($C5, 'Nationaal op alfabet'!$B$2:$B$343,'Nationaal op alfabet'!I$2:I$343)</f>
        <v>9.1470588235294112</v>
      </c>
      <c r="J5" s="7">
        <f>_xlfn.XLOOKUP($C5, 'Nationaal op alfabet'!$B$2:$B$343,'Nationaal op alfabet'!J$2:J$343)</f>
        <v>2.7070707070707072</v>
      </c>
      <c r="K5" s="7">
        <f>_xlfn.XLOOKUP($C5, 'Nationaal op alfabet'!$B$2:$B$343,'Nationaal op alfabet'!K$2:K$343)</f>
        <v>0</v>
      </c>
      <c r="L5" s="8">
        <f>_xlfn.XLOOKUP($C5, 'Nationaal op alfabet'!$B$2:$B$343,'Nationaal op alfabet'!L$2:L$343)</f>
        <v>33</v>
      </c>
      <c r="N5" s="25">
        <f>_xlfn.XLOOKUP($C5, 'Nationaal op alfabet'!$B$2:$B$343,'Nationaal op alfabet'!N$2:N$343)</f>
        <v>0</v>
      </c>
      <c r="O5" s="25">
        <f>_xlfn.XLOOKUP($C5, 'Nationaal op alfabet'!$B$2:$B$343,'Nationaal op alfabet'!O$2:O$343)</f>
        <v>0.36363636363636365</v>
      </c>
      <c r="P5" s="25">
        <f>_xlfn.XLOOKUP($C5, 'Nationaal op alfabet'!$B$2:$B$343,'Nationaal op alfabet'!P$2:P$343)</f>
        <v>0.21212121212121213</v>
      </c>
      <c r="Q5" s="25">
        <f>_xlfn.XLOOKUP($C5, 'Nationaal op alfabet'!$B$2:$B$343,'Nationaal op alfabet'!Q$2:Q$343)</f>
        <v>9.0909090909090912E-2</v>
      </c>
      <c r="R5" s="25">
        <f>_xlfn.XLOOKUP($C5, 'Nationaal op alfabet'!$B$2:$B$343,'Nationaal op alfabet'!R$2:R$343)</f>
        <v>0.93939393939393945</v>
      </c>
      <c r="S5" s="25">
        <f>_xlfn.XLOOKUP($C5, 'Nationaal op alfabet'!$B$2:$B$343,'Nationaal op alfabet'!S$2:S$343)</f>
        <v>6.0606060606060608E-2</v>
      </c>
      <c r="T5" s="25">
        <f>_xlfn.XLOOKUP($C5, 'Nationaal op alfabet'!$B$2:$B$343,'Nationaal op alfabet'!T$2:T$343)</f>
        <v>0</v>
      </c>
    </row>
    <row r="6" spans="1:20">
      <c r="B6" t="s">
        <v>68</v>
      </c>
      <c r="C6" t="s">
        <v>139</v>
      </c>
      <c r="D6" s="7"/>
      <c r="E6" s="23">
        <f>_xlfn.XLOOKUP($C6, 'Nationaal op alfabet'!$B$2:$B$343,'Nationaal op alfabet'!E$2:E$343)</f>
        <v>55</v>
      </c>
      <c r="F6">
        <v>5</v>
      </c>
      <c r="G6" s="22">
        <f>_xlfn.XLOOKUP($C6, 'Nationaal op alfabet'!$B$2:$B$343,'Nationaal op alfabet'!G$2:G$343)</f>
        <v>4.4549019607843139</v>
      </c>
      <c r="H6" s="7">
        <f>_xlfn.XLOOKUP($C6, 'Nationaal op alfabet'!$B$2:$B$343,'Nationaal op alfabet'!H$2:H$343)</f>
        <v>8.9411764705882355</v>
      </c>
      <c r="I6" s="7">
        <f>_xlfn.XLOOKUP($C6, 'Nationaal op alfabet'!$B$2:$B$343,'Nationaal op alfabet'!I$2:I$343)</f>
        <v>8</v>
      </c>
      <c r="J6" s="7">
        <f>_xlfn.XLOOKUP($C6, 'Nationaal op alfabet'!$B$2:$B$343,'Nationaal op alfabet'!J$2:J$343)</f>
        <v>2.6666666666666665</v>
      </c>
      <c r="K6" s="7">
        <f>_xlfn.XLOOKUP($C6, 'Nationaal op alfabet'!$B$2:$B$343,'Nationaal op alfabet'!K$2:K$343)</f>
        <v>0</v>
      </c>
      <c r="L6" s="8">
        <f>_xlfn.XLOOKUP($C6, 'Nationaal op alfabet'!$B$2:$B$343,'Nationaal op alfabet'!L$2:L$343)</f>
        <v>16</v>
      </c>
      <c r="N6" s="25">
        <f>_xlfn.XLOOKUP($C6, 'Nationaal op alfabet'!$B$2:$B$343,'Nationaal op alfabet'!N$2:N$343)</f>
        <v>0</v>
      </c>
      <c r="O6" s="25">
        <f>_xlfn.XLOOKUP($C6, 'Nationaal op alfabet'!$B$2:$B$343,'Nationaal op alfabet'!O$2:O$343)</f>
        <v>0.3125</v>
      </c>
      <c r="P6" s="25">
        <f>_xlfn.XLOOKUP($C6, 'Nationaal op alfabet'!$B$2:$B$343,'Nationaal op alfabet'!P$2:P$343)</f>
        <v>0.3125</v>
      </c>
      <c r="Q6" s="25">
        <f>_xlfn.XLOOKUP($C6, 'Nationaal op alfabet'!$B$2:$B$343,'Nationaal op alfabet'!Q$2:Q$343)</f>
        <v>0.125</v>
      </c>
      <c r="R6" s="25">
        <f>_xlfn.XLOOKUP($C6, 'Nationaal op alfabet'!$B$2:$B$343,'Nationaal op alfabet'!R$2:R$343)</f>
        <v>1</v>
      </c>
      <c r="S6" s="25">
        <f>_xlfn.XLOOKUP($C6, 'Nationaal op alfabet'!$B$2:$B$343,'Nationaal op alfabet'!S$2:S$343)</f>
        <v>0</v>
      </c>
      <c r="T6" s="25">
        <f>_xlfn.XLOOKUP($C6, 'Nationaal op alfabet'!$B$2:$B$343,'Nationaal op alfabet'!T$2:T$343)</f>
        <v>0</v>
      </c>
    </row>
    <row r="7" spans="1:20">
      <c r="B7" t="s">
        <v>68</v>
      </c>
      <c r="C7" t="s">
        <v>131</v>
      </c>
      <c r="D7" s="7" t="s">
        <v>420</v>
      </c>
      <c r="E7" s="23">
        <f>_xlfn.XLOOKUP($C7, 'Nationaal op alfabet'!$B$2:$B$343,'Nationaal op alfabet'!E$2:E$343)</f>
        <v>82</v>
      </c>
      <c r="F7">
        <v>6</v>
      </c>
      <c r="G7" s="22">
        <f>_xlfn.XLOOKUP($C7, 'Nationaal op alfabet'!$B$2:$B$343,'Nationaal op alfabet'!G$2:G$343)</f>
        <v>4.1231031543052001</v>
      </c>
      <c r="H7" s="7">
        <f>_xlfn.XLOOKUP($C7, 'Nationaal op alfabet'!$B$2:$B$343,'Nationaal op alfabet'!H$2:H$343)</f>
        <v>3.7352941176470589</v>
      </c>
      <c r="I7" s="7">
        <f>_xlfn.XLOOKUP($C7, 'Nationaal op alfabet'!$B$2:$B$343,'Nationaal op alfabet'!I$2:I$343)</f>
        <v>7.7352941176470589</v>
      </c>
      <c r="J7" s="7">
        <f>_xlfn.XLOOKUP($C7, 'Nationaal op alfabet'!$B$2:$B$343,'Nationaal op alfabet'!J$2:J$343)</f>
        <v>3.0724637681159419</v>
      </c>
      <c r="K7" s="7">
        <f>_xlfn.XLOOKUP($C7, 'Nationaal op alfabet'!$B$2:$B$343,'Nationaal op alfabet'!K$2:K$343)</f>
        <v>3</v>
      </c>
      <c r="L7" s="8">
        <f>_xlfn.XLOOKUP($C7, 'Nationaal op alfabet'!$B$2:$B$343,'Nationaal op alfabet'!L$2:L$343)</f>
        <v>23</v>
      </c>
      <c r="N7" s="25">
        <f>_xlfn.XLOOKUP($C7, 'Nationaal op alfabet'!$B$2:$B$343,'Nationaal op alfabet'!N$2:N$343)</f>
        <v>8.6956521739130432E-2</v>
      </c>
      <c r="O7" s="25">
        <f>_xlfn.XLOOKUP($C7, 'Nationaal op alfabet'!$B$2:$B$343,'Nationaal op alfabet'!O$2:O$343)</f>
        <v>0.39130434782608697</v>
      </c>
      <c r="P7" s="25">
        <f>_xlfn.XLOOKUP($C7, 'Nationaal op alfabet'!$B$2:$B$343,'Nationaal op alfabet'!P$2:P$343)</f>
        <v>0.21739130434782608</v>
      </c>
      <c r="Q7" s="25">
        <f>_xlfn.XLOOKUP($C7, 'Nationaal op alfabet'!$B$2:$B$343,'Nationaal op alfabet'!Q$2:Q$343)</f>
        <v>8.6956521739130432E-2</v>
      </c>
      <c r="R7" s="25">
        <f>_xlfn.XLOOKUP($C7, 'Nationaal op alfabet'!$B$2:$B$343,'Nationaal op alfabet'!R$2:R$343)</f>
        <v>0.95652173913043481</v>
      </c>
      <c r="S7" s="25">
        <f>_xlfn.XLOOKUP($C7, 'Nationaal op alfabet'!$B$2:$B$343,'Nationaal op alfabet'!S$2:S$343)</f>
        <v>0</v>
      </c>
      <c r="T7" s="25">
        <f>_xlfn.XLOOKUP($C7, 'Nationaal op alfabet'!$B$2:$B$343,'Nationaal op alfabet'!T$2:T$343)</f>
        <v>0</v>
      </c>
    </row>
    <row r="8" spans="1:20">
      <c r="B8" t="s">
        <v>68</v>
      </c>
      <c r="C8" t="s">
        <v>117</v>
      </c>
      <c r="D8" s="7"/>
      <c r="E8" s="23">
        <f>_xlfn.XLOOKUP($C8, 'Nationaal op alfabet'!$B$2:$B$343,'Nationaal op alfabet'!E$2:E$343)</f>
        <v>89</v>
      </c>
      <c r="F8">
        <v>7</v>
      </c>
      <c r="G8" s="22">
        <f>_xlfn.XLOOKUP($C8, 'Nationaal op alfabet'!$B$2:$B$343,'Nationaal op alfabet'!G$2:G$343)</f>
        <v>4.0538126361655777</v>
      </c>
      <c r="H8" s="7">
        <f>_xlfn.XLOOKUP($C8, 'Nationaal op alfabet'!$B$2:$B$343,'Nationaal op alfabet'!H$2:H$343)</f>
        <v>5.7058823529411757</v>
      </c>
      <c r="I8" s="7">
        <f>_xlfn.XLOOKUP($C8, 'Nationaal op alfabet'!$B$2:$B$343,'Nationaal op alfabet'!I$2:I$343)</f>
        <v>7.9705882352941178</v>
      </c>
      <c r="J8" s="7">
        <f>_xlfn.XLOOKUP($C8, 'Nationaal op alfabet'!$B$2:$B$343,'Nationaal op alfabet'!J$2:J$343)</f>
        <v>3.2962962962962963</v>
      </c>
      <c r="K8" s="7">
        <f>_xlfn.XLOOKUP($C8, 'Nationaal op alfabet'!$B$2:$B$343,'Nationaal op alfabet'!K$2:K$343)</f>
        <v>0</v>
      </c>
      <c r="L8" s="8">
        <f>_xlfn.XLOOKUP($C8, 'Nationaal op alfabet'!$B$2:$B$343,'Nationaal op alfabet'!L$2:L$343)</f>
        <v>18</v>
      </c>
      <c r="N8" s="25">
        <f>_xlfn.XLOOKUP($C8, 'Nationaal op alfabet'!$B$2:$B$343,'Nationaal op alfabet'!N$2:N$343)</f>
        <v>0</v>
      </c>
      <c r="O8" s="25">
        <f>_xlfn.XLOOKUP($C8, 'Nationaal op alfabet'!$B$2:$B$343,'Nationaal op alfabet'!O$2:O$343)</f>
        <v>0.55555555555555558</v>
      </c>
      <c r="P8" s="25">
        <f>_xlfn.XLOOKUP($C8, 'Nationaal op alfabet'!$B$2:$B$343,'Nationaal op alfabet'!P$2:P$343)</f>
        <v>0.3888888888888889</v>
      </c>
      <c r="Q8" s="25">
        <f>_xlfn.XLOOKUP($C8, 'Nationaal op alfabet'!$B$2:$B$343,'Nationaal op alfabet'!Q$2:Q$343)</f>
        <v>0.1111111111111111</v>
      </c>
      <c r="R8" s="25">
        <f>_xlfn.XLOOKUP($C8, 'Nationaal op alfabet'!$B$2:$B$343,'Nationaal op alfabet'!R$2:R$343)</f>
        <v>0.83333333333333337</v>
      </c>
      <c r="S8" s="25">
        <f>_xlfn.XLOOKUP($C8, 'Nationaal op alfabet'!$B$2:$B$343,'Nationaal op alfabet'!S$2:S$343)</f>
        <v>0</v>
      </c>
      <c r="T8" s="25">
        <f>_xlfn.XLOOKUP($C8, 'Nationaal op alfabet'!$B$2:$B$343,'Nationaal op alfabet'!T$2:T$343)</f>
        <v>0</v>
      </c>
    </row>
    <row r="9" spans="1:20">
      <c r="B9" t="s">
        <v>68</v>
      </c>
      <c r="C9" t="s">
        <v>255</v>
      </c>
      <c r="D9" s="7"/>
      <c r="E9" s="23">
        <f>_xlfn.XLOOKUP($C9, 'Nationaal op alfabet'!$B$2:$B$343,'Nationaal op alfabet'!E$2:E$343)</f>
        <v>134</v>
      </c>
      <c r="F9">
        <v>8</v>
      </c>
      <c r="G9" s="22">
        <f>_xlfn.XLOOKUP($C9, 'Nationaal op alfabet'!$B$2:$B$343,'Nationaal op alfabet'!G$2:G$343)</f>
        <v>3.655337690631808</v>
      </c>
      <c r="H9" s="7">
        <f>_xlfn.XLOOKUP($C9, 'Nationaal op alfabet'!$B$2:$B$343,'Nationaal op alfabet'!H$2:H$343)</f>
        <v>6.3529411764705879</v>
      </c>
      <c r="I9" s="7">
        <f>_xlfn.XLOOKUP($C9, 'Nationaal op alfabet'!$B$2:$B$343,'Nationaal op alfabet'!I$2:I$343)</f>
        <v>6.2941176470588234</v>
      </c>
      <c r="J9" s="7">
        <f>_xlfn.XLOOKUP($C9, 'Nationaal op alfabet'!$B$2:$B$343,'Nationaal op alfabet'!J$2:J$343)</f>
        <v>2.8148148148148149</v>
      </c>
      <c r="K9" s="7">
        <f>_xlfn.XLOOKUP($C9, 'Nationaal op alfabet'!$B$2:$B$343,'Nationaal op alfabet'!K$2:K$343)</f>
        <v>0</v>
      </c>
      <c r="L9" s="8">
        <f>_xlfn.XLOOKUP($C9, 'Nationaal op alfabet'!$B$2:$B$343,'Nationaal op alfabet'!L$2:L$343)</f>
        <v>18</v>
      </c>
      <c r="N9" s="25">
        <f>_xlfn.XLOOKUP($C9, 'Nationaal op alfabet'!$B$2:$B$343,'Nationaal op alfabet'!N$2:N$343)</f>
        <v>5.5555555555555552E-2</v>
      </c>
      <c r="O9" s="25">
        <f>_xlfn.XLOOKUP($C9, 'Nationaal op alfabet'!$B$2:$B$343,'Nationaal op alfabet'!O$2:O$343)</f>
        <v>0.3888888888888889</v>
      </c>
      <c r="P9" s="25">
        <f>_xlfn.XLOOKUP($C9, 'Nationaal op alfabet'!$B$2:$B$343,'Nationaal op alfabet'!P$2:P$343)</f>
        <v>0.22222222222222221</v>
      </c>
      <c r="Q9" s="25">
        <f>_xlfn.XLOOKUP($C9, 'Nationaal op alfabet'!$B$2:$B$343,'Nationaal op alfabet'!Q$2:Q$343)</f>
        <v>0.1111111111111111</v>
      </c>
      <c r="R9" s="25">
        <f>_xlfn.XLOOKUP($C9, 'Nationaal op alfabet'!$B$2:$B$343,'Nationaal op alfabet'!R$2:R$343)</f>
        <v>0.83333333333333337</v>
      </c>
      <c r="S9" s="25">
        <f>_xlfn.XLOOKUP($C9, 'Nationaal op alfabet'!$B$2:$B$343,'Nationaal op alfabet'!S$2:S$343)</f>
        <v>0</v>
      </c>
      <c r="T9" s="25">
        <f>_xlfn.XLOOKUP($C9, 'Nationaal op alfabet'!$B$2:$B$343,'Nationaal op alfabet'!T$2:T$343)</f>
        <v>0</v>
      </c>
    </row>
    <row r="10" spans="1:20">
      <c r="B10" t="s">
        <v>68</v>
      </c>
      <c r="C10" t="s">
        <v>67</v>
      </c>
      <c r="D10" s="7"/>
      <c r="E10" s="23">
        <f>_xlfn.XLOOKUP($C10, 'Nationaal op alfabet'!$B$2:$B$343,'Nationaal op alfabet'!E$2:E$343)</f>
        <v>137</v>
      </c>
      <c r="F10">
        <v>9</v>
      </c>
      <c r="G10" s="22">
        <f>_xlfn.XLOOKUP($C10, 'Nationaal op alfabet'!$B$2:$B$343,'Nationaal op alfabet'!G$2:G$343)</f>
        <v>3.6039215686274511</v>
      </c>
      <c r="H10" s="7">
        <f>_xlfn.XLOOKUP($C10, 'Nationaal op alfabet'!$B$2:$B$343,'Nationaal op alfabet'!H$2:H$343)</f>
        <v>3.2941176470588234</v>
      </c>
      <c r="I10" s="7">
        <f>_xlfn.XLOOKUP($C10, 'Nationaal op alfabet'!$B$2:$B$343,'Nationaal op alfabet'!I$2:I$343)</f>
        <v>7.4117647058823533</v>
      </c>
      <c r="J10" s="7">
        <f>_xlfn.XLOOKUP($C10, 'Nationaal op alfabet'!$B$2:$B$343,'Nationaal op alfabet'!J$2:J$343)</f>
        <v>2.1568627450980391</v>
      </c>
      <c r="K10" s="7">
        <f>_xlfn.XLOOKUP($C10, 'Nationaal op alfabet'!$B$2:$B$343,'Nationaal op alfabet'!K$2:K$343)</f>
        <v>3</v>
      </c>
      <c r="L10" s="8">
        <f>_xlfn.XLOOKUP($C10, 'Nationaal op alfabet'!$B$2:$B$343,'Nationaal op alfabet'!L$2:L$343)</f>
        <v>17</v>
      </c>
      <c r="N10" s="25">
        <f>_xlfn.XLOOKUP($C10, 'Nationaal op alfabet'!$B$2:$B$343,'Nationaal op alfabet'!N$2:N$343)</f>
        <v>0</v>
      </c>
      <c r="O10" s="25">
        <f>_xlfn.XLOOKUP($C10, 'Nationaal op alfabet'!$B$2:$B$343,'Nationaal op alfabet'!O$2:O$343)</f>
        <v>0.23529411764705882</v>
      </c>
      <c r="P10" s="25">
        <f>_xlfn.XLOOKUP($C10, 'Nationaal op alfabet'!$B$2:$B$343,'Nationaal op alfabet'!P$2:P$343)</f>
        <v>0</v>
      </c>
      <c r="Q10" s="25">
        <f>_xlfn.XLOOKUP($C10, 'Nationaal op alfabet'!$B$2:$B$343,'Nationaal op alfabet'!Q$2:Q$343)</f>
        <v>5.8823529411764705E-2</v>
      </c>
      <c r="R10" s="25">
        <f>_xlfn.XLOOKUP($C10, 'Nationaal op alfabet'!$B$2:$B$343,'Nationaal op alfabet'!R$2:R$343)</f>
        <v>1</v>
      </c>
      <c r="S10" s="25">
        <f>_xlfn.XLOOKUP($C10, 'Nationaal op alfabet'!$B$2:$B$343,'Nationaal op alfabet'!S$2:S$343)</f>
        <v>0</v>
      </c>
      <c r="T10" s="25">
        <f>_xlfn.XLOOKUP($C10, 'Nationaal op alfabet'!$B$2:$B$343,'Nationaal op alfabet'!T$2:T$343)</f>
        <v>0</v>
      </c>
    </row>
    <row r="11" spans="1:20">
      <c r="B11" t="s">
        <v>68</v>
      </c>
      <c r="C11" t="s">
        <v>92</v>
      </c>
      <c r="D11" s="7"/>
      <c r="E11" s="23">
        <f>_xlfn.XLOOKUP($C11, 'Nationaal op alfabet'!$B$2:$B$343,'Nationaal op alfabet'!E$2:E$343)</f>
        <v>138</v>
      </c>
      <c r="F11">
        <v>10</v>
      </c>
      <c r="G11" s="22">
        <f>_xlfn.XLOOKUP($C11, 'Nationaal op alfabet'!$B$2:$B$343,'Nationaal op alfabet'!G$2:G$343)</f>
        <v>3.5968627450980395</v>
      </c>
      <c r="H11" s="7">
        <f>_xlfn.XLOOKUP($C11, 'Nationaal op alfabet'!$B$2:$B$343,'Nationaal op alfabet'!H$2:H$343)</f>
        <v>2.8529411764705879</v>
      </c>
      <c r="I11" s="7">
        <f>_xlfn.XLOOKUP($C11, 'Nationaal op alfabet'!$B$2:$B$343,'Nationaal op alfabet'!I$2:I$343)</f>
        <v>7.2647058823529411</v>
      </c>
      <c r="J11" s="7">
        <f>_xlfn.XLOOKUP($C11, 'Nationaal op alfabet'!$B$2:$B$343,'Nationaal op alfabet'!J$2:J$343)</f>
        <v>2.9333333333333336</v>
      </c>
      <c r="K11" s="7">
        <f>_xlfn.XLOOKUP($C11, 'Nationaal op alfabet'!$B$2:$B$343,'Nationaal op alfabet'!K$2:K$343)</f>
        <v>2</v>
      </c>
      <c r="L11" s="8">
        <f>_xlfn.XLOOKUP($C11, 'Nationaal op alfabet'!$B$2:$B$343,'Nationaal op alfabet'!L$2:L$343)</f>
        <v>40</v>
      </c>
      <c r="N11" s="25">
        <f>_xlfn.XLOOKUP($C11, 'Nationaal op alfabet'!$B$2:$B$343,'Nationaal op alfabet'!N$2:N$343)</f>
        <v>0.05</v>
      </c>
      <c r="O11" s="25">
        <f>_xlfn.XLOOKUP($C11, 'Nationaal op alfabet'!$B$2:$B$343,'Nationaal op alfabet'!O$2:O$343)</f>
        <v>0.4</v>
      </c>
      <c r="P11" s="25">
        <f>_xlfn.XLOOKUP($C11, 'Nationaal op alfabet'!$B$2:$B$343,'Nationaal op alfabet'!P$2:P$343)</f>
        <v>0.2</v>
      </c>
      <c r="Q11" s="25">
        <f>_xlfn.XLOOKUP($C11, 'Nationaal op alfabet'!$B$2:$B$343,'Nationaal op alfabet'!Q$2:Q$343)</f>
        <v>0.05</v>
      </c>
      <c r="R11" s="25">
        <f>_xlfn.XLOOKUP($C11, 'Nationaal op alfabet'!$B$2:$B$343,'Nationaal op alfabet'!R$2:R$343)</f>
        <v>0.95</v>
      </c>
      <c r="S11" s="25">
        <f>_xlfn.XLOOKUP($C11, 'Nationaal op alfabet'!$B$2:$B$343,'Nationaal op alfabet'!S$2:S$343)</f>
        <v>0</v>
      </c>
      <c r="T11" s="25">
        <f>_xlfn.XLOOKUP($C11, 'Nationaal op alfabet'!$B$2:$B$343,'Nationaal op alfabet'!T$2:T$343)</f>
        <v>0</v>
      </c>
    </row>
    <row r="12" spans="1:20">
      <c r="B12" t="s">
        <v>68</v>
      </c>
      <c r="C12" t="s">
        <v>213</v>
      </c>
      <c r="D12" s="7" t="s">
        <v>420</v>
      </c>
      <c r="E12" s="23">
        <f>_xlfn.XLOOKUP($C12, 'Nationaal op alfabet'!$B$2:$B$343,'Nationaal op alfabet'!E$2:E$343)</f>
        <v>227</v>
      </c>
      <c r="F12">
        <v>11</v>
      </c>
      <c r="G12" s="22">
        <f>_xlfn.XLOOKUP($C12, 'Nationaal op alfabet'!$B$2:$B$343,'Nationaal op alfabet'!G$2:G$343)</f>
        <v>2.6398692810457516</v>
      </c>
      <c r="H12" s="7">
        <f>_xlfn.XLOOKUP($C12, 'Nationaal op alfabet'!$B$2:$B$343,'Nationaal op alfabet'!H$2:H$343)</f>
        <v>1.1764705882352942</v>
      </c>
      <c r="I12" s="7">
        <f>_xlfn.XLOOKUP($C12, 'Nationaal op alfabet'!$B$2:$B$343,'Nationaal op alfabet'!I$2:I$343)</f>
        <v>1.9117647058823528</v>
      </c>
      <c r="J12" s="7">
        <f>_xlfn.XLOOKUP($C12, 'Nationaal op alfabet'!$B$2:$B$343,'Nationaal op alfabet'!J$2:J$343)</f>
        <v>3.5555555555555554</v>
      </c>
      <c r="K12" s="7">
        <f>_xlfn.XLOOKUP($C12, 'Nationaal op alfabet'!$B$2:$B$343,'Nationaal op alfabet'!K$2:K$343)</f>
        <v>3</v>
      </c>
      <c r="L12" s="8">
        <f>_xlfn.XLOOKUP($C12, 'Nationaal op alfabet'!$B$2:$B$343,'Nationaal op alfabet'!L$2:L$343)</f>
        <v>15</v>
      </c>
      <c r="N12" s="27">
        <f>_xlfn.XLOOKUP($C12, 'Nationaal op alfabet'!$B$2:$B$343,'Nationaal op alfabet'!N$2:N$343)</f>
        <v>0.13333333333333333</v>
      </c>
      <c r="O12" s="27">
        <f>_xlfn.XLOOKUP($C12, 'Nationaal op alfabet'!$B$2:$B$343,'Nationaal op alfabet'!O$2:O$343)</f>
        <v>0.53333333333333333</v>
      </c>
      <c r="P12" s="27">
        <f>_xlfn.XLOOKUP($C12, 'Nationaal op alfabet'!$B$2:$B$343,'Nationaal op alfabet'!P$2:P$343)</f>
        <v>0.2</v>
      </c>
      <c r="Q12" s="27">
        <f>_xlfn.XLOOKUP($C12, 'Nationaal op alfabet'!$B$2:$B$343,'Nationaal op alfabet'!Q$2:Q$343)</f>
        <v>0.26666666666666666</v>
      </c>
      <c r="R12" s="27">
        <f>_xlfn.XLOOKUP($C12, 'Nationaal op alfabet'!$B$2:$B$343,'Nationaal op alfabet'!R$2:R$343)</f>
        <v>0.93333333333333335</v>
      </c>
      <c r="S12" s="27">
        <f>_xlfn.XLOOKUP($C12, 'Nationaal op alfabet'!$B$2:$B$343,'Nationaal op alfabet'!S$2:S$343)</f>
        <v>0</v>
      </c>
      <c r="T12" s="27">
        <f>_xlfn.XLOOKUP($C12, 'Nationaal op alfabet'!$B$2:$B$343,'Nationaal op alfabet'!T$2:T$343)</f>
        <v>6.6666666666666666E-2</v>
      </c>
    </row>
    <row r="13" spans="1:20">
      <c r="B13" t="s">
        <v>68</v>
      </c>
      <c r="C13" t="s">
        <v>166</v>
      </c>
      <c r="D13" s="7"/>
      <c r="E13" s="23">
        <f>_xlfn.XLOOKUP($C13, 'Nationaal op alfabet'!$B$2:$B$343,'Nationaal op alfabet'!E$2:E$343)</f>
        <v>270</v>
      </c>
      <c r="F13">
        <v>12</v>
      </c>
      <c r="G13" s="22">
        <f>_xlfn.XLOOKUP($C13, 'Nationaal op alfabet'!$B$2:$B$343,'Nationaal op alfabet'!G$2:G$343)</f>
        <v>2.0287581699346409</v>
      </c>
      <c r="H13" s="7">
        <f>_xlfn.XLOOKUP($C13, 'Nationaal op alfabet'!$B$2:$B$343,'Nationaal op alfabet'!H$2:H$343)</f>
        <v>1.3529411764705881</v>
      </c>
      <c r="I13" s="7">
        <f>_xlfn.XLOOKUP($C13, 'Nationaal op alfabet'!$B$2:$B$343,'Nationaal op alfabet'!I$2:I$343)</f>
        <v>3.2352941176470589</v>
      </c>
      <c r="J13" s="7">
        <f>_xlfn.XLOOKUP($C13, 'Nationaal op alfabet'!$B$2:$B$343,'Nationaal op alfabet'!J$2:J$343)</f>
        <v>2.7777777777777781</v>
      </c>
      <c r="K13" s="7">
        <f>_xlfn.XLOOKUP($C13, 'Nationaal op alfabet'!$B$2:$B$343,'Nationaal op alfabet'!K$2:K$343)</f>
        <v>0</v>
      </c>
      <c r="L13" s="8">
        <f>_xlfn.XLOOKUP($C13, 'Nationaal op alfabet'!$B$2:$B$343,'Nationaal op alfabet'!L$2:L$343)</f>
        <v>36</v>
      </c>
      <c r="N13" s="27">
        <f>_xlfn.XLOOKUP($C13, 'Nationaal op alfabet'!$B$2:$B$343,'Nationaal op alfabet'!N$2:N$343)</f>
        <v>0.16666666666666666</v>
      </c>
      <c r="O13" s="27">
        <f>_xlfn.XLOOKUP($C13, 'Nationaal op alfabet'!$B$2:$B$343,'Nationaal op alfabet'!O$2:O$343)</f>
        <v>0.22222222222222221</v>
      </c>
      <c r="P13" s="27">
        <f>_xlfn.XLOOKUP($C13, 'Nationaal op alfabet'!$B$2:$B$343,'Nationaal op alfabet'!P$2:P$343)</f>
        <v>0.22222222222222221</v>
      </c>
      <c r="Q13" s="27">
        <f>_xlfn.XLOOKUP($C13, 'Nationaal op alfabet'!$B$2:$B$343,'Nationaal op alfabet'!Q$2:Q$343)</f>
        <v>5.5555555555555552E-2</v>
      </c>
      <c r="R13" s="27">
        <f>_xlfn.XLOOKUP($C13, 'Nationaal op alfabet'!$B$2:$B$343,'Nationaal op alfabet'!R$2:R$343)</f>
        <v>0.97222222222222221</v>
      </c>
      <c r="S13" s="27">
        <f>_xlfn.XLOOKUP($C13, 'Nationaal op alfabet'!$B$2:$B$343,'Nationaal op alfabet'!S$2:S$343)</f>
        <v>0</v>
      </c>
      <c r="T13" s="27">
        <f>_xlfn.XLOOKUP($C13, 'Nationaal op alfabet'!$B$2:$B$343,'Nationaal op alfabet'!T$2:T$343)</f>
        <v>0</v>
      </c>
    </row>
    <row r="14" spans="1:20" s="12" customFormat="1">
      <c r="A14" s="28">
        <f>AVERAGE(G14:G19)</f>
        <v>2.1613432972256503</v>
      </c>
      <c r="B14" s="12" t="s">
        <v>81</v>
      </c>
      <c r="C14" s="12" t="s">
        <v>404</v>
      </c>
      <c r="D14" s="29" t="s">
        <v>421</v>
      </c>
      <c r="E14" s="30">
        <f>_xlfn.XLOOKUP($C14, 'Nationaal op alfabet'!$B$2:$B$343,'Nationaal op alfabet'!E$2:E$343)</f>
        <v>175</v>
      </c>
      <c r="F14" s="12">
        <v>1</v>
      </c>
      <c r="G14" s="31">
        <f>_xlfn.XLOOKUP($C14, 'Nationaal op alfabet'!$B$2:$B$343,'Nationaal op alfabet'!G$2:G$343)</f>
        <v>3.1745098039215693</v>
      </c>
      <c r="H14" s="29">
        <f>_xlfn.XLOOKUP($C14, 'Nationaal op alfabet'!$B$2:$B$343,'Nationaal op alfabet'!H$2:H$343)</f>
        <v>1.0882352941176472</v>
      </c>
      <c r="I14" s="29">
        <f>_xlfn.XLOOKUP($C14, 'Nationaal op alfabet'!$B$2:$B$343,'Nationaal op alfabet'!I$2:I$343)</f>
        <v>7.1176470588235299</v>
      </c>
      <c r="J14" s="29">
        <f>_xlfn.XLOOKUP($C14, 'Nationaal op alfabet'!$B$2:$B$343,'Nationaal op alfabet'!J$2:J$343)</f>
        <v>3.3333333333333335</v>
      </c>
      <c r="K14" s="29">
        <f>_xlfn.XLOOKUP($C14, 'Nationaal op alfabet'!$B$2:$B$343,'Nationaal op alfabet'!K$2:K$343)</f>
        <v>1</v>
      </c>
      <c r="L14" s="32">
        <f>_xlfn.XLOOKUP($C14, 'Nationaal op alfabet'!$B$2:$B$343,'Nationaal op alfabet'!L$2:L$343)</f>
        <v>15</v>
      </c>
      <c r="N14" s="33">
        <f>_xlfn.XLOOKUP($C14, 'Nationaal op alfabet'!$B$2:$B$343,'Nationaal op alfabet'!N$2:N$343)</f>
        <v>0.13333333333333333</v>
      </c>
      <c r="O14" s="33">
        <f>_xlfn.XLOOKUP($C14, 'Nationaal op alfabet'!$B$2:$B$343,'Nationaal op alfabet'!O$2:O$343)</f>
        <v>0.4</v>
      </c>
      <c r="P14" s="33">
        <f>_xlfn.XLOOKUP($C14, 'Nationaal op alfabet'!$B$2:$B$343,'Nationaal op alfabet'!P$2:P$343)</f>
        <v>0.13333333333333333</v>
      </c>
      <c r="Q14" s="33">
        <f>_xlfn.XLOOKUP($C14, 'Nationaal op alfabet'!$B$2:$B$343,'Nationaal op alfabet'!Q$2:Q$343)</f>
        <v>6.6666666666666666E-2</v>
      </c>
      <c r="R14" s="33">
        <f>_xlfn.XLOOKUP($C14, 'Nationaal op alfabet'!$B$2:$B$343,'Nationaal op alfabet'!R$2:R$343)</f>
        <v>1</v>
      </c>
      <c r="S14" s="33">
        <f>_xlfn.XLOOKUP($C14, 'Nationaal op alfabet'!$B$2:$B$343,'Nationaal op alfabet'!S$2:S$343)</f>
        <v>0.13333333333333333</v>
      </c>
      <c r="T14" s="33">
        <f>_xlfn.XLOOKUP($C14, 'Nationaal op alfabet'!$B$2:$B$343,'Nationaal op alfabet'!T$2:T$343)</f>
        <v>0</v>
      </c>
    </row>
    <row r="15" spans="1:20">
      <c r="B15" t="s">
        <v>81</v>
      </c>
      <c r="C15" t="s">
        <v>355</v>
      </c>
      <c r="D15" s="7"/>
      <c r="E15" s="23">
        <f>_xlfn.XLOOKUP($C15, 'Nationaal op alfabet'!$B$2:$B$343,'Nationaal op alfabet'!E$2:E$343)</f>
        <v>191</v>
      </c>
      <c r="F15">
        <v>2</v>
      </c>
      <c r="G15" s="22">
        <f>_xlfn.XLOOKUP($C15, 'Nationaal op alfabet'!$B$2:$B$343,'Nationaal op alfabet'!G$2:G$343)</f>
        <v>3.0509803921568626</v>
      </c>
      <c r="H15" s="7">
        <f>_xlfn.XLOOKUP($C15, 'Nationaal op alfabet'!$B$2:$B$343,'Nationaal op alfabet'!H$2:H$343)</f>
        <v>7.7647058823529411</v>
      </c>
      <c r="I15" s="7">
        <f>_xlfn.XLOOKUP($C15, 'Nationaal op alfabet'!$B$2:$B$343,'Nationaal op alfabet'!I$2:I$343)</f>
        <v>3.8235294117647056</v>
      </c>
      <c r="J15" s="7">
        <f>_xlfn.XLOOKUP($C15, 'Nationaal op alfabet'!$B$2:$B$343,'Nationaal op alfabet'!J$2:J$343)</f>
        <v>1.8333333333333333</v>
      </c>
      <c r="K15" s="7">
        <f>_xlfn.XLOOKUP($C15, 'Nationaal op alfabet'!$B$2:$B$343,'Nationaal op alfabet'!K$2:K$343)</f>
        <v>0</v>
      </c>
      <c r="L15" s="8">
        <f>_xlfn.XLOOKUP($C15, 'Nationaal op alfabet'!$B$2:$B$343,'Nationaal op alfabet'!L$2:L$343)</f>
        <v>8</v>
      </c>
      <c r="N15" s="25">
        <f>_xlfn.XLOOKUP($C15, 'Nationaal op alfabet'!$B$2:$B$343,'Nationaal op alfabet'!N$2:N$343)</f>
        <v>0.125</v>
      </c>
      <c r="O15" s="25">
        <f>_xlfn.XLOOKUP($C15, 'Nationaal op alfabet'!$B$2:$B$343,'Nationaal op alfabet'!O$2:O$343)</f>
        <v>0</v>
      </c>
      <c r="P15" s="25">
        <f>_xlfn.XLOOKUP($C15, 'Nationaal op alfabet'!$B$2:$B$343,'Nationaal op alfabet'!P$2:P$343)</f>
        <v>0</v>
      </c>
      <c r="Q15" s="25">
        <f>_xlfn.XLOOKUP($C15, 'Nationaal op alfabet'!$B$2:$B$343,'Nationaal op alfabet'!Q$2:Q$343)</f>
        <v>0.125</v>
      </c>
      <c r="R15" s="25">
        <f>_xlfn.XLOOKUP($C15, 'Nationaal op alfabet'!$B$2:$B$343,'Nationaal op alfabet'!R$2:R$343)</f>
        <v>1</v>
      </c>
      <c r="S15" s="25">
        <f>_xlfn.XLOOKUP($C15, 'Nationaal op alfabet'!$B$2:$B$343,'Nationaal op alfabet'!S$2:S$343)</f>
        <v>0</v>
      </c>
      <c r="T15" s="25">
        <f>_xlfn.XLOOKUP($C15, 'Nationaal op alfabet'!$B$2:$B$343,'Nationaal op alfabet'!T$2:T$343)</f>
        <v>0</v>
      </c>
    </row>
    <row r="16" spans="1:20">
      <c r="B16" t="s">
        <v>81</v>
      </c>
      <c r="C16" t="s">
        <v>80</v>
      </c>
      <c r="D16" s="7" t="s">
        <v>420</v>
      </c>
      <c r="E16" s="23">
        <f>_xlfn.XLOOKUP($C16, 'Nationaal op alfabet'!$B$2:$B$343,'Nationaal op alfabet'!E$2:E$343)</f>
        <v>261</v>
      </c>
      <c r="F16">
        <v>3</v>
      </c>
      <c r="G16" s="22">
        <f>_xlfn.XLOOKUP($C16, 'Nationaal op alfabet'!$B$2:$B$343,'Nationaal op alfabet'!G$2:G$343)</f>
        <v>2.1778280542986428</v>
      </c>
      <c r="H16" s="7">
        <f>_xlfn.XLOOKUP($C16, 'Nationaal op alfabet'!$B$2:$B$343,'Nationaal op alfabet'!H$2:H$343)</f>
        <v>1.4117647058823528</v>
      </c>
      <c r="I16" s="7">
        <f>_xlfn.XLOOKUP($C16, 'Nationaal op alfabet'!$B$2:$B$343,'Nationaal op alfabet'!I$2:I$343)</f>
        <v>1.3235294117647058</v>
      </c>
      <c r="J16" s="7">
        <f>_xlfn.XLOOKUP($C16, 'Nationaal op alfabet'!$B$2:$B$343,'Nationaal op alfabet'!J$2:J$343)</f>
        <v>2.5769230769230771</v>
      </c>
      <c r="K16" s="7">
        <f>_xlfn.XLOOKUP($C16, 'Nationaal op alfabet'!$B$2:$B$343,'Nationaal op alfabet'!K$2:K$343)</f>
        <v>3</v>
      </c>
      <c r="L16" s="8">
        <f>_xlfn.XLOOKUP($C16, 'Nationaal op alfabet'!$B$2:$B$343,'Nationaal op alfabet'!L$2:L$343)</f>
        <v>52</v>
      </c>
      <c r="N16" s="25">
        <f>_xlfn.XLOOKUP($C16, 'Nationaal op alfabet'!$B$2:$B$343,'Nationaal op alfabet'!N$2:N$343)</f>
        <v>1.9230769230769232E-2</v>
      </c>
      <c r="O16" s="25">
        <f>_xlfn.XLOOKUP($C16, 'Nationaal op alfabet'!$B$2:$B$343,'Nationaal op alfabet'!O$2:O$343)</f>
        <v>0.30769230769230771</v>
      </c>
      <c r="P16" s="25">
        <f>_xlfn.XLOOKUP($C16, 'Nationaal op alfabet'!$B$2:$B$343,'Nationaal op alfabet'!P$2:P$343)</f>
        <v>0.19230769230769232</v>
      </c>
      <c r="Q16" s="25">
        <f>_xlfn.XLOOKUP($C16, 'Nationaal op alfabet'!$B$2:$B$343,'Nationaal op alfabet'!Q$2:Q$343)</f>
        <v>7.6923076923076927E-2</v>
      </c>
      <c r="R16" s="25">
        <f>_xlfn.XLOOKUP($C16, 'Nationaal op alfabet'!$B$2:$B$343,'Nationaal op alfabet'!R$2:R$343)</f>
        <v>0.98076923076923073</v>
      </c>
      <c r="S16" s="25">
        <f>_xlfn.XLOOKUP($C16, 'Nationaal op alfabet'!$B$2:$B$343,'Nationaal op alfabet'!S$2:S$343)</f>
        <v>0</v>
      </c>
      <c r="T16" s="25">
        <f>_xlfn.XLOOKUP($C16, 'Nationaal op alfabet'!$B$2:$B$343,'Nationaal op alfabet'!T$2:T$343)</f>
        <v>0</v>
      </c>
    </row>
    <row r="17" spans="1:20">
      <c r="B17" t="s">
        <v>81</v>
      </c>
      <c r="C17" t="s">
        <v>275</v>
      </c>
      <c r="D17" s="7"/>
      <c r="E17" s="23">
        <f>_xlfn.XLOOKUP($C17, 'Nationaal op alfabet'!$B$2:$B$343,'Nationaal op alfabet'!E$2:E$343)</f>
        <v>278</v>
      </c>
      <c r="F17">
        <v>4</v>
      </c>
      <c r="G17" s="22">
        <f>_xlfn.XLOOKUP($C17, 'Nationaal op alfabet'!$B$2:$B$343,'Nationaal op alfabet'!G$2:G$343)</f>
        <v>1.95921568627451</v>
      </c>
      <c r="H17" s="7">
        <f>_xlfn.XLOOKUP($C17, 'Nationaal op alfabet'!$B$2:$B$343,'Nationaal op alfabet'!H$2:H$343)</f>
        <v>1.1470588235294117</v>
      </c>
      <c r="I17" s="7">
        <f>_xlfn.XLOOKUP($C17, 'Nationaal op alfabet'!$B$2:$B$343,'Nationaal op alfabet'!I$2:I$343)</f>
        <v>4.382352941176471</v>
      </c>
      <c r="J17" s="7">
        <f>_xlfn.XLOOKUP($C17, 'Nationaal op alfabet'!$B$2:$B$343,'Nationaal op alfabet'!J$2:J$343)</f>
        <v>2.1333333333333333</v>
      </c>
      <c r="K17" s="7">
        <f>_xlfn.XLOOKUP($C17, 'Nationaal op alfabet'!$B$2:$B$343,'Nationaal op alfabet'!K$2:K$343)</f>
        <v>0</v>
      </c>
      <c r="L17" s="8">
        <f>_xlfn.XLOOKUP($C17, 'Nationaal op alfabet'!$B$2:$B$343,'Nationaal op alfabet'!L$2:L$343)</f>
        <v>20</v>
      </c>
      <c r="N17" s="25">
        <f>_xlfn.XLOOKUP($C17, 'Nationaal op alfabet'!$B$2:$B$343,'Nationaal op alfabet'!N$2:N$343)</f>
        <v>0</v>
      </c>
      <c r="O17" s="25">
        <f>_xlfn.XLOOKUP($C17, 'Nationaal op alfabet'!$B$2:$B$343,'Nationaal op alfabet'!O$2:O$343)</f>
        <v>0.2</v>
      </c>
      <c r="P17" s="25">
        <f>_xlfn.XLOOKUP($C17, 'Nationaal op alfabet'!$B$2:$B$343,'Nationaal op alfabet'!P$2:P$343)</f>
        <v>0.15</v>
      </c>
      <c r="Q17" s="25">
        <f>_xlfn.XLOOKUP($C17, 'Nationaal op alfabet'!$B$2:$B$343,'Nationaal op alfabet'!Q$2:Q$343)</f>
        <v>0.15</v>
      </c>
      <c r="R17" s="25">
        <f>_xlfn.XLOOKUP($C17, 'Nationaal op alfabet'!$B$2:$B$343,'Nationaal op alfabet'!R$2:R$343)</f>
        <v>0.95</v>
      </c>
      <c r="S17" s="25">
        <f>_xlfn.XLOOKUP($C17, 'Nationaal op alfabet'!$B$2:$B$343,'Nationaal op alfabet'!S$2:S$343)</f>
        <v>0</v>
      </c>
      <c r="T17" s="25">
        <f>_xlfn.XLOOKUP($C17, 'Nationaal op alfabet'!$B$2:$B$343,'Nationaal op alfabet'!T$2:T$343)</f>
        <v>0</v>
      </c>
    </row>
    <row r="18" spans="1:20">
      <c r="B18" t="s">
        <v>81</v>
      </c>
      <c r="C18" t="s">
        <v>238</v>
      </c>
      <c r="D18" s="7"/>
      <c r="E18" s="23">
        <f>_xlfn.XLOOKUP($C18, 'Nationaal op alfabet'!$B$2:$B$343,'Nationaal op alfabet'!E$2:E$343)</f>
        <v>303</v>
      </c>
      <c r="F18">
        <v>5</v>
      </c>
      <c r="G18" s="22">
        <f>_xlfn.XLOOKUP($C18, 'Nationaal op alfabet'!$B$2:$B$343,'Nationaal op alfabet'!G$2:G$343)</f>
        <v>1.6274509803921571</v>
      </c>
      <c r="H18" s="7">
        <f>_xlfn.XLOOKUP($C18, 'Nationaal op alfabet'!$B$2:$B$343,'Nationaal op alfabet'!H$2:H$343)</f>
        <v>0.61764705882352944</v>
      </c>
      <c r="I18" s="7">
        <f>_xlfn.XLOOKUP($C18, 'Nationaal op alfabet'!$B$2:$B$343,'Nationaal op alfabet'!I$2:I$343)</f>
        <v>2.3529411764705883</v>
      </c>
      <c r="J18" s="7">
        <f>_xlfn.XLOOKUP($C18, 'Nationaal op alfabet'!$B$2:$B$343,'Nationaal op alfabet'!J$2:J$343)</f>
        <v>2.5833333333333335</v>
      </c>
      <c r="K18" s="7">
        <f>_xlfn.XLOOKUP($C18, 'Nationaal op alfabet'!$B$2:$B$343,'Nationaal op alfabet'!K$2:K$343)</f>
        <v>0</v>
      </c>
      <c r="L18" s="8">
        <f>_xlfn.XLOOKUP($C18, 'Nationaal op alfabet'!$B$2:$B$343,'Nationaal op alfabet'!L$2:L$343)</f>
        <v>24</v>
      </c>
      <c r="N18" s="25">
        <f>_xlfn.XLOOKUP($C18, 'Nationaal op alfabet'!$B$2:$B$343,'Nationaal op alfabet'!N$2:N$343)</f>
        <v>4.1666666666666664E-2</v>
      </c>
      <c r="O18" s="25">
        <f>_xlfn.XLOOKUP($C18, 'Nationaal op alfabet'!$B$2:$B$343,'Nationaal op alfabet'!O$2:O$343)</f>
        <v>0.29166666666666669</v>
      </c>
      <c r="P18" s="25">
        <f>_xlfn.XLOOKUP($C18, 'Nationaal op alfabet'!$B$2:$B$343,'Nationaal op alfabet'!P$2:P$343)</f>
        <v>0.16666666666666666</v>
      </c>
      <c r="Q18" s="25">
        <f>_xlfn.XLOOKUP($C18, 'Nationaal op alfabet'!$B$2:$B$343,'Nationaal op alfabet'!Q$2:Q$343)</f>
        <v>0</v>
      </c>
      <c r="R18" s="25">
        <f>_xlfn.XLOOKUP($C18, 'Nationaal op alfabet'!$B$2:$B$343,'Nationaal op alfabet'!R$2:R$343)</f>
        <v>1</v>
      </c>
      <c r="S18" s="25">
        <f>_xlfn.XLOOKUP($C18, 'Nationaal op alfabet'!$B$2:$B$343,'Nationaal op alfabet'!S$2:S$343)</f>
        <v>4.1666666666666664E-2</v>
      </c>
      <c r="T18" s="25">
        <f>_xlfn.XLOOKUP($C18, 'Nationaal op alfabet'!$B$2:$B$343,'Nationaal op alfabet'!T$2:T$343)</f>
        <v>0</v>
      </c>
    </row>
    <row r="19" spans="1:20">
      <c r="B19" t="s">
        <v>81</v>
      </c>
      <c r="C19" t="s">
        <v>153</v>
      </c>
      <c r="D19" s="7"/>
      <c r="E19" s="23">
        <f>_xlfn.XLOOKUP($C19, 'Nationaal op alfabet'!$B$2:$B$343,'Nationaal op alfabet'!E$2:E$343)</f>
        <v>330</v>
      </c>
      <c r="F19" s="14">
        <v>6</v>
      </c>
      <c r="G19" s="22">
        <f>_xlfn.XLOOKUP($C19, 'Nationaal op alfabet'!$B$2:$B$343,'Nationaal op alfabet'!G$2:G$343)</f>
        <v>0.9780748663101605</v>
      </c>
      <c r="H19" s="7">
        <f>_xlfn.XLOOKUP($C19, 'Nationaal op alfabet'!$B$2:$B$343,'Nationaal op alfabet'!H$2:H$343)</f>
        <v>0.26470588235294118</v>
      </c>
      <c r="I19" s="7">
        <f>_xlfn.XLOOKUP($C19, 'Nationaal op alfabet'!$B$2:$B$343,'Nationaal op alfabet'!I$2:I$343)</f>
        <v>1.3529411764705881</v>
      </c>
      <c r="J19" s="7">
        <f>_xlfn.XLOOKUP($C19, 'Nationaal op alfabet'!$B$2:$B$343,'Nationaal op alfabet'!J$2:J$343)</f>
        <v>1.6363636363636365</v>
      </c>
      <c r="K19" s="7">
        <f>_xlfn.XLOOKUP($C19, 'Nationaal op alfabet'!$B$2:$B$343,'Nationaal op alfabet'!K$2:K$343)</f>
        <v>0</v>
      </c>
      <c r="L19" s="8">
        <f>_xlfn.XLOOKUP($C19, 'Nationaal op alfabet'!$B$2:$B$343,'Nationaal op alfabet'!L$2:L$343)</f>
        <v>11</v>
      </c>
      <c r="N19" s="27">
        <f>_xlfn.XLOOKUP($C19, 'Nationaal op alfabet'!$B$2:$B$343,'Nationaal op alfabet'!N$2:N$343)</f>
        <v>0</v>
      </c>
      <c r="O19" s="27">
        <f>_xlfn.XLOOKUP($C19, 'Nationaal op alfabet'!$B$2:$B$343,'Nationaal op alfabet'!O$2:O$343)</f>
        <v>9.0909090909090912E-2</v>
      </c>
      <c r="P19" s="27">
        <f>_xlfn.XLOOKUP($C19, 'Nationaal op alfabet'!$B$2:$B$343,'Nationaal op alfabet'!P$2:P$343)</f>
        <v>0</v>
      </c>
      <c r="Q19" s="27">
        <f>_xlfn.XLOOKUP($C19, 'Nationaal op alfabet'!$B$2:$B$343,'Nationaal op alfabet'!Q$2:Q$343)</f>
        <v>0</v>
      </c>
      <c r="R19" s="27">
        <f>_xlfn.XLOOKUP($C19, 'Nationaal op alfabet'!$B$2:$B$343,'Nationaal op alfabet'!R$2:R$343)</f>
        <v>1</v>
      </c>
      <c r="S19" s="27">
        <f>_xlfn.XLOOKUP($C19, 'Nationaal op alfabet'!$B$2:$B$343,'Nationaal op alfabet'!S$2:S$343)</f>
        <v>0</v>
      </c>
      <c r="T19" s="27">
        <f>_xlfn.XLOOKUP($C19, 'Nationaal op alfabet'!$B$2:$B$343,'Nationaal op alfabet'!T$2:T$343)</f>
        <v>0</v>
      </c>
    </row>
    <row r="20" spans="1:20" s="12" customFormat="1">
      <c r="A20" s="28">
        <f>AVERAGE(G20:G37)</f>
        <v>4.4890076225607229</v>
      </c>
      <c r="B20" s="12" t="s">
        <v>74</v>
      </c>
      <c r="C20" s="12" t="s">
        <v>343</v>
      </c>
      <c r="D20" s="29" t="s">
        <v>422</v>
      </c>
      <c r="E20" s="30">
        <f>_xlfn.XLOOKUP($C20, 'Nationaal op alfabet'!$B$2:$B$343,'Nationaal op alfabet'!E$2:E$343)</f>
        <v>3</v>
      </c>
      <c r="F20">
        <v>1</v>
      </c>
      <c r="G20" s="31">
        <f>_xlfn.XLOOKUP($C20, 'Nationaal op alfabet'!$B$2:$B$343,'Nationaal op alfabet'!G$2:G$343)</f>
        <v>5.8040998217468811</v>
      </c>
      <c r="H20" s="29">
        <f>_xlfn.XLOOKUP($C20, 'Nationaal op alfabet'!$B$2:$B$343,'Nationaal op alfabet'!H$2:H$343)</f>
        <v>9.8529411764705888</v>
      </c>
      <c r="I20" s="29">
        <f>_xlfn.XLOOKUP($C20, 'Nationaal op alfabet'!$B$2:$B$343,'Nationaal op alfabet'!I$2:I$343)</f>
        <v>9.4705882352941178</v>
      </c>
      <c r="J20" s="29">
        <f>_xlfn.XLOOKUP($C20, 'Nationaal op alfabet'!$B$2:$B$343,'Nationaal op alfabet'!J$2:J$343)</f>
        <v>2.8484848484848482</v>
      </c>
      <c r="K20" s="29">
        <f>_xlfn.XLOOKUP($C20, 'Nationaal op alfabet'!$B$2:$B$343,'Nationaal op alfabet'!K$2:K$343)</f>
        <v>4</v>
      </c>
      <c r="L20" s="32">
        <f>_xlfn.XLOOKUP($C20, 'Nationaal op alfabet'!$B$2:$B$343,'Nationaal op alfabet'!L$2:L$343)</f>
        <v>11</v>
      </c>
      <c r="N20" s="33">
        <f>_xlfn.XLOOKUP($C20, 'Nationaal op alfabet'!$B$2:$B$343,'Nationaal op alfabet'!N$2:N$343)</f>
        <v>9.0909090909090912E-2</v>
      </c>
      <c r="O20" s="33">
        <f>_xlfn.XLOOKUP($C20, 'Nationaal op alfabet'!$B$2:$B$343,'Nationaal op alfabet'!O$2:O$343)</f>
        <v>0.36363636363636365</v>
      </c>
      <c r="P20" s="33">
        <f>_xlfn.XLOOKUP($C20, 'Nationaal op alfabet'!$B$2:$B$343,'Nationaal op alfabet'!P$2:P$343)</f>
        <v>0.36363636363636365</v>
      </c>
      <c r="Q20" s="33">
        <f>_xlfn.XLOOKUP($C20, 'Nationaal op alfabet'!$B$2:$B$343,'Nationaal op alfabet'!Q$2:Q$343)</f>
        <v>0</v>
      </c>
      <c r="R20" s="33">
        <f>_xlfn.XLOOKUP($C20, 'Nationaal op alfabet'!$B$2:$B$343,'Nationaal op alfabet'!R$2:R$343)</f>
        <v>0.81818181818181823</v>
      </c>
      <c r="S20" s="33">
        <f>_xlfn.XLOOKUP($C20, 'Nationaal op alfabet'!$B$2:$B$343,'Nationaal op alfabet'!S$2:S$343)</f>
        <v>0</v>
      </c>
      <c r="T20" s="33">
        <f>_xlfn.XLOOKUP($C20, 'Nationaal op alfabet'!$B$2:$B$343,'Nationaal op alfabet'!T$2:T$343)</f>
        <v>0</v>
      </c>
    </row>
    <row r="21" spans="1:20">
      <c r="B21" t="s">
        <v>74</v>
      </c>
      <c r="C21" t="s">
        <v>323</v>
      </c>
      <c r="D21" s="7" t="s">
        <v>423</v>
      </c>
      <c r="E21" s="23">
        <f>_xlfn.XLOOKUP($C21, 'Nationaal op alfabet'!$B$2:$B$343,'Nationaal op alfabet'!E$2:E$343)</f>
        <v>4</v>
      </c>
      <c r="F21">
        <v>2</v>
      </c>
      <c r="G21" s="22">
        <f>_xlfn.XLOOKUP($C21, 'Nationaal op alfabet'!$B$2:$B$343,'Nationaal op alfabet'!G$2:G$343)</f>
        <v>5.6205128205128201</v>
      </c>
      <c r="H21" s="7">
        <f>_xlfn.XLOOKUP($C21, 'Nationaal op alfabet'!$B$2:$B$343,'Nationaal op alfabet'!H$2:H$343)</f>
        <v>10</v>
      </c>
      <c r="I21" s="7">
        <f>_xlfn.XLOOKUP($C21, 'Nationaal op alfabet'!$B$2:$B$343,'Nationaal op alfabet'!I$2:I$343)</f>
        <v>10</v>
      </c>
      <c r="J21" s="7">
        <f>_xlfn.XLOOKUP($C21, 'Nationaal op alfabet'!$B$2:$B$343,'Nationaal op alfabet'!J$2:J$343)</f>
        <v>4.0512820512820511</v>
      </c>
      <c r="K21" s="7">
        <f>_xlfn.XLOOKUP($C21, 'Nationaal op alfabet'!$B$2:$B$343,'Nationaal op alfabet'!K$2:K$343)</f>
        <v>0</v>
      </c>
      <c r="L21" s="8">
        <f>_xlfn.XLOOKUP($C21, 'Nationaal op alfabet'!$B$2:$B$343,'Nationaal op alfabet'!L$2:L$343)</f>
        <v>13</v>
      </c>
      <c r="N21" s="25">
        <f>_xlfn.XLOOKUP($C21, 'Nationaal op alfabet'!$B$2:$B$343,'Nationaal op alfabet'!N$2:N$343)</f>
        <v>0.23076923076923078</v>
      </c>
      <c r="O21" s="25">
        <f>_xlfn.XLOOKUP($C21, 'Nationaal op alfabet'!$B$2:$B$343,'Nationaal op alfabet'!O$2:O$343)</f>
        <v>0.53846153846153844</v>
      </c>
      <c r="P21" s="25">
        <f>_xlfn.XLOOKUP($C21, 'Nationaal op alfabet'!$B$2:$B$343,'Nationaal op alfabet'!P$2:P$343)</f>
        <v>0.38461538461538464</v>
      </c>
      <c r="Q21" s="25">
        <f>_xlfn.XLOOKUP($C21, 'Nationaal op alfabet'!$B$2:$B$343,'Nationaal op alfabet'!Q$2:Q$343)</f>
        <v>0</v>
      </c>
      <c r="R21" s="25">
        <f>_xlfn.XLOOKUP($C21, 'Nationaal op alfabet'!$B$2:$B$343,'Nationaal op alfabet'!R$2:R$343)</f>
        <v>0.92307692307692313</v>
      </c>
      <c r="S21" s="25">
        <f>_xlfn.XLOOKUP($C21, 'Nationaal op alfabet'!$B$2:$B$343,'Nationaal op alfabet'!S$2:S$343)</f>
        <v>0</v>
      </c>
      <c r="T21" s="25">
        <f>_xlfn.XLOOKUP($C21, 'Nationaal op alfabet'!$B$2:$B$343,'Nationaal op alfabet'!T$2:T$343)</f>
        <v>0</v>
      </c>
    </row>
    <row r="22" spans="1:20">
      <c r="B22" t="s">
        <v>74</v>
      </c>
      <c r="C22" s="2" t="s">
        <v>272</v>
      </c>
      <c r="D22" s="7" t="s">
        <v>424</v>
      </c>
      <c r="E22" s="23">
        <f>_xlfn.XLOOKUP($C22, 'Nationaal op alfabet'!$B$2:$B$343,'Nationaal op alfabet'!E$2:E$343)</f>
        <v>8</v>
      </c>
      <c r="F22">
        <v>3</v>
      </c>
      <c r="G22" s="22">
        <f>_xlfn.XLOOKUP($C22, 'Nationaal op alfabet'!$B$2:$B$343,'Nationaal op alfabet'!G$2:G$343)</f>
        <v>5.3304935767410413</v>
      </c>
      <c r="H22" s="7">
        <f>_xlfn.XLOOKUP($C22, 'Nationaal op alfabet'!$B$2:$B$343,'Nationaal op alfabet'!H$2:H$343)</f>
        <v>5.9411764705882355</v>
      </c>
      <c r="I22" s="7">
        <f>_xlfn.XLOOKUP($C22, 'Nationaal op alfabet'!$B$2:$B$343,'Nationaal op alfabet'!I$2:I$343)</f>
        <v>7.9411764705882346</v>
      </c>
      <c r="J22" s="7">
        <f>_xlfn.XLOOKUP($C22, 'Nationaal op alfabet'!$B$2:$B$343,'Nationaal op alfabet'!J$2:J$343)</f>
        <v>1.8850574712643677</v>
      </c>
      <c r="K22" s="7">
        <f>_xlfn.XLOOKUP($C22, 'Nationaal op alfabet'!$B$2:$B$343,'Nationaal op alfabet'!K$2:K$343)</f>
        <v>9</v>
      </c>
      <c r="L22" s="8">
        <f>_xlfn.XLOOKUP($C22, 'Nationaal op alfabet'!$B$2:$B$343,'Nationaal op alfabet'!L$2:L$343)</f>
        <v>29</v>
      </c>
      <c r="N22" s="25">
        <f>_xlfn.XLOOKUP($C22, 'Nationaal op alfabet'!$B$2:$B$343,'Nationaal op alfabet'!N$2:N$343)</f>
        <v>3.4482758620689655E-2</v>
      </c>
      <c r="O22" s="25">
        <f>_xlfn.XLOOKUP($C22, 'Nationaal op alfabet'!$B$2:$B$343,'Nationaal op alfabet'!O$2:O$343)</f>
        <v>0.17241379310344829</v>
      </c>
      <c r="P22" s="25">
        <f>_xlfn.XLOOKUP($C22, 'Nationaal op alfabet'!$B$2:$B$343,'Nationaal op alfabet'!P$2:P$343)</f>
        <v>0.10344827586206896</v>
      </c>
      <c r="Q22" s="25">
        <f>_xlfn.XLOOKUP($C22, 'Nationaal op alfabet'!$B$2:$B$343,'Nationaal op alfabet'!Q$2:Q$343)</f>
        <v>0</v>
      </c>
      <c r="R22" s="25">
        <f>_xlfn.XLOOKUP($C22, 'Nationaal op alfabet'!$B$2:$B$343,'Nationaal op alfabet'!R$2:R$343)</f>
        <v>0.93103448275862066</v>
      </c>
      <c r="S22" s="25">
        <f>_xlfn.XLOOKUP($C22, 'Nationaal op alfabet'!$B$2:$B$343,'Nationaal op alfabet'!S$2:S$343)</f>
        <v>0</v>
      </c>
      <c r="T22" s="25">
        <f>_xlfn.XLOOKUP($C22, 'Nationaal op alfabet'!$B$2:$B$343,'Nationaal op alfabet'!T$2:T$343)</f>
        <v>3.4482758620689655E-2</v>
      </c>
    </row>
    <row r="23" spans="1:20">
      <c r="B23" t="s">
        <v>74</v>
      </c>
      <c r="C23" t="s">
        <v>85</v>
      </c>
      <c r="D23" s="7" t="s">
        <v>425</v>
      </c>
      <c r="E23" s="23">
        <f>_xlfn.XLOOKUP($C23, 'Nationaal op alfabet'!$B$2:$B$343,'Nationaal op alfabet'!E$2:E$343)</f>
        <v>22</v>
      </c>
      <c r="F23">
        <v>4</v>
      </c>
      <c r="G23" s="22">
        <f>_xlfn.XLOOKUP($C23, 'Nationaal op alfabet'!$B$2:$B$343,'Nationaal op alfabet'!G$2:G$343)</f>
        <v>4.8987616099071207</v>
      </c>
      <c r="H23" s="7">
        <f>_xlfn.XLOOKUP($C23, 'Nationaal op alfabet'!$B$2:$B$343,'Nationaal op alfabet'!H$2:H$343)</f>
        <v>9.5588235294117645</v>
      </c>
      <c r="I23" s="7">
        <f>_xlfn.XLOOKUP($C23, 'Nationaal op alfabet'!$B$2:$B$343,'Nationaal op alfabet'!I$2:I$343)</f>
        <v>9.882352941176471</v>
      </c>
      <c r="J23" s="7">
        <f>_xlfn.XLOOKUP($C23, 'Nationaal op alfabet'!$B$2:$B$343,'Nationaal op alfabet'!J$2:J$343)</f>
        <v>2.5263157894736841</v>
      </c>
      <c r="K23" s="7">
        <f>_xlfn.XLOOKUP($C23, 'Nationaal op alfabet'!$B$2:$B$343,'Nationaal op alfabet'!K$2:K$343)</f>
        <v>0</v>
      </c>
      <c r="L23" s="8">
        <f>_xlfn.XLOOKUP($C23, 'Nationaal op alfabet'!$B$2:$B$343,'Nationaal op alfabet'!L$2:L$343)</f>
        <v>19</v>
      </c>
      <c r="N23" s="25">
        <f>_xlfn.XLOOKUP($C23, 'Nationaal op alfabet'!$B$2:$B$343,'Nationaal op alfabet'!N$2:N$343)</f>
        <v>0</v>
      </c>
      <c r="O23" s="25">
        <f>_xlfn.XLOOKUP($C23, 'Nationaal op alfabet'!$B$2:$B$343,'Nationaal op alfabet'!O$2:O$343)</f>
        <v>0.31578947368421051</v>
      </c>
      <c r="P23" s="25">
        <f>_xlfn.XLOOKUP($C23, 'Nationaal op alfabet'!$B$2:$B$343,'Nationaal op alfabet'!P$2:P$343)</f>
        <v>0.10526315789473684</v>
      </c>
      <c r="Q23" s="25">
        <f>_xlfn.XLOOKUP($C23, 'Nationaal op alfabet'!$B$2:$B$343,'Nationaal op alfabet'!Q$2:Q$343)</f>
        <v>0.10526315789473684</v>
      </c>
      <c r="R23" s="25">
        <f>_xlfn.XLOOKUP($C23, 'Nationaal op alfabet'!$B$2:$B$343,'Nationaal op alfabet'!R$2:R$343)</f>
        <v>1</v>
      </c>
      <c r="S23" s="25">
        <f>_xlfn.XLOOKUP($C23, 'Nationaal op alfabet'!$B$2:$B$343,'Nationaal op alfabet'!S$2:S$343)</f>
        <v>0</v>
      </c>
      <c r="T23" s="25">
        <f>_xlfn.XLOOKUP($C23, 'Nationaal op alfabet'!$B$2:$B$343,'Nationaal op alfabet'!T$2:T$343)</f>
        <v>0</v>
      </c>
    </row>
    <row r="24" spans="1:20">
      <c r="B24" t="s">
        <v>74</v>
      </c>
      <c r="C24" t="s">
        <v>73</v>
      </c>
      <c r="D24" s="7"/>
      <c r="E24" s="23">
        <f>_xlfn.XLOOKUP($C24, 'Nationaal op alfabet'!$B$2:$B$343,'Nationaal op alfabet'!E$2:E$343)</f>
        <v>29</v>
      </c>
      <c r="F24">
        <v>5</v>
      </c>
      <c r="G24" s="22">
        <f>_xlfn.XLOOKUP($C24, 'Nationaal op alfabet'!$B$2:$B$343,'Nationaal op alfabet'!G$2:G$343)</f>
        <v>4.780392156862745</v>
      </c>
      <c r="H24" s="7">
        <f>_xlfn.XLOOKUP($C24, 'Nationaal op alfabet'!$B$2:$B$343,'Nationaal op alfabet'!H$2:H$343)</f>
        <v>9.617647058823529</v>
      </c>
      <c r="I24" s="7">
        <f>_xlfn.XLOOKUP($C24, 'Nationaal op alfabet'!$B$2:$B$343,'Nationaal op alfabet'!I$2:I$343)</f>
        <v>9.617647058823529</v>
      </c>
      <c r="J24" s="7">
        <f>_xlfn.XLOOKUP($C24, 'Nationaal op alfabet'!$B$2:$B$343,'Nationaal op alfabet'!J$2:J$343)</f>
        <v>2.3333333333333335</v>
      </c>
      <c r="K24" s="7">
        <f>_xlfn.XLOOKUP($C24, 'Nationaal op alfabet'!$B$2:$B$343,'Nationaal op alfabet'!K$2:K$343)</f>
        <v>0</v>
      </c>
      <c r="L24" s="8">
        <f>_xlfn.XLOOKUP($C24, 'Nationaal op alfabet'!$B$2:$B$343,'Nationaal op alfabet'!L$2:L$343)</f>
        <v>36</v>
      </c>
      <c r="N24" s="25">
        <f>_xlfn.XLOOKUP($C24, 'Nationaal op alfabet'!$B$2:$B$343,'Nationaal op alfabet'!N$2:N$343)</f>
        <v>0</v>
      </c>
      <c r="O24" s="25">
        <f>_xlfn.XLOOKUP($C24, 'Nationaal op alfabet'!$B$2:$B$343,'Nationaal op alfabet'!O$2:O$343)</f>
        <v>0.27777777777777779</v>
      </c>
      <c r="P24" s="25">
        <f>_xlfn.XLOOKUP($C24, 'Nationaal op alfabet'!$B$2:$B$343,'Nationaal op alfabet'!P$2:P$343)</f>
        <v>0.19444444444444445</v>
      </c>
      <c r="Q24" s="25">
        <f>_xlfn.XLOOKUP($C24, 'Nationaal op alfabet'!$B$2:$B$343,'Nationaal op alfabet'!Q$2:Q$343)</f>
        <v>2.7777777777777776E-2</v>
      </c>
      <c r="R24" s="25">
        <f>_xlfn.XLOOKUP($C24, 'Nationaal op alfabet'!$B$2:$B$343,'Nationaal op alfabet'!R$2:R$343)</f>
        <v>0.94444444444444442</v>
      </c>
      <c r="S24" s="25">
        <f>_xlfn.XLOOKUP($C24, 'Nationaal op alfabet'!$B$2:$B$343,'Nationaal op alfabet'!S$2:S$343)</f>
        <v>0</v>
      </c>
      <c r="T24" s="25">
        <f>_xlfn.XLOOKUP($C24, 'Nationaal op alfabet'!$B$2:$B$343,'Nationaal op alfabet'!T$2:T$343)</f>
        <v>0</v>
      </c>
    </row>
    <row r="25" spans="1:20">
      <c r="B25" t="s">
        <v>74</v>
      </c>
      <c r="C25" t="s">
        <v>369</v>
      </c>
      <c r="D25" s="7" t="s">
        <v>426</v>
      </c>
      <c r="E25" s="23">
        <f>_xlfn.XLOOKUP($C25, 'Nationaal op alfabet'!$B$2:$B$343,'Nationaal op alfabet'!E$2:E$343)</f>
        <v>32</v>
      </c>
      <c r="F25">
        <v>6</v>
      </c>
      <c r="G25" s="22">
        <f>_xlfn.XLOOKUP($C25, 'Nationaal op alfabet'!$B$2:$B$343,'Nationaal op alfabet'!G$2:G$343)</f>
        <v>4.7529411764705882</v>
      </c>
      <c r="H25" s="7">
        <f>_xlfn.XLOOKUP($C25, 'Nationaal op alfabet'!$B$2:$B$343,'Nationaal op alfabet'!H$2:H$343)</f>
        <v>9.9705882352941178</v>
      </c>
      <c r="I25" s="7">
        <f>_xlfn.XLOOKUP($C25, 'Nationaal op alfabet'!$B$2:$B$343,'Nationaal op alfabet'!I$2:I$343)</f>
        <v>9.7941176470588225</v>
      </c>
      <c r="J25" s="7">
        <f>_xlfn.XLOOKUP($C25, 'Nationaal op alfabet'!$B$2:$B$343,'Nationaal op alfabet'!J$2:J$343)</f>
        <v>2</v>
      </c>
      <c r="K25" s="7">
        <f>_xlfn.XLOOKUP($C25, 'Nationaal op alfabet'!$B$2:$B$343,'Nationaal op alfabet'!K$2:K$343)</f>
        <v>0</v>
      </c>
      <c r="L25" s="8">
        <f>_xlfn.XLOOKUP($C25, 'Nationaal op alfabet'!$B$2:$B$343,'Nationaal op alfabet'!L$2:L$343)</f>
        <v>5</v>
      </c>
      <c r="N25" s="25">
        <f>_xlfn.XLOOKUP($C25, 'Nationaal op alfabet'!$B$2:$B$343,'Nationaal op alfabet'!N$2:N$343)</f>
        <v>0</v>
      </c>
      <c r="O25" s="25">
        <f>_xlfn.XLOOKUP($C25, 'Nationaal op alfabet'!$B$2:$B$343,'Nationaal op alfabet'!O$2:O$343)</f>
        <v>0.2</v>
      </c>
      <c r="P25" s="25">
        <f>_xlfn.XLOOKUP($C25, 'Nationaal op alfabet'!$B$2:$B$343,'Nationaal op alfabet'!P$2:P$343)</f>
        <v>0</v>
      </c>
      <c r="Q25" s="25">
        <f>_xlfn.XLOOKUP($C25, 'Nationaal op alfabet'!$B$2:$B$343,'Nationaal op alfabet'!Q$2:Q$343)</f>
        <v>0</v>
      </c>
      <c r="R25" s="25">
        <f>_xlfn.XLOOKUP($C25, 'Nationaal op alfabet'!$B$2:$B$343,'Nationaal op alfabet'!R$2:R$343)</f>
        <v>1</v>
      </c>
      <c r="S25" s="25">
        <f>_xlfn.XLOOKUP($C25, 'Nationaal op alfabet'!$B$2:$B$343,'Nationaal op alfabet'!S$2:S$343)</f>
        <v>0</v>
      </c>
      <c r="T25" s="25">
        <f>_xlfn.XLOOKUP($C25, 'Nationaal op alfabet'!$B$2:$B$343,'Nationaal op alfabet'!T$2:T$343)</f>
        <v>0</v>
      </c>
    </row>
    <row r="26" spans="1:20">
      <c r="B26" t="s">
        <v>74</v>
      </c>
      <c r="C26" t="s">
        <v>292</v>
      </c>
      <c r="D26" s="7"/>
      <c r="E26" s="23">
        <f>_xlfn.XLOOKUP($C26, 'Nationaal op alfabet'!$B$2:$B$343,'Nationaal op alfabet'!E$2:E$343)</f>
        <v>38</v>
      </c>
      <c r="F26">
        <v>7</v>
      </c>
      <c r="G26" s="22">
        <f>_xlfn.XLOOKUP($C26, 'Nationaal op alfabet'!$B$2:$B$343,'Nationaal op alfabet'!G$2:G$343)</f>
        <v>4.651895424836602</v>
      </c>
      <c r="H26" s="7">
        <f>_xlfn.XLOOKUP($C26, 'Nationaal op alfabet'!$B$2:$B$343,'Nationaal op alfabet'!H$2:H$343)</f>
        <v>8.617647058823529</v>
      </c>
      <c r="I26" s="7">
        <f>_xlfn.XLOOKUP($C26, 'Nationaal op alfabet'!$B$2:$B$343,'Nationaal op alfabet'!I$2:I$343)</f>
        <v>9.3529411764705888</v>
      </c>
      <c r="J26" s="7">
        <f>_xlfn.XLOOKUP($C26, 'Nationaal op alfabet'!$B$2:$B$343,'Nationaal op alfabet'!J$2:J$343)</f>
        <v>2.6444444444444444</v>
      </c>
      <c r="K26" s="7">
        <f>_xlfn.XLOOKUP($C26, 'Nationaal op alfabet'!$B$2:$B$343,'Nationaal op alfabet'!K$2:K$343)</f>
        <v>0</v>
      </c>
      <c r="L26" s="8">
        <f>_xlfn.XLOOKUP($C26, 'Nationaal op alfabet'!$B$2:$B$343,'Nationaal op alfabet'!L$2:L$343)</f>
        <v>30</v>
      </c>
      <c r="N26" s="25">
        <f>_xlfn.XLOOKUP($C26, 'Nationaal op alfabet'!$B$2:$B$343,'Nationaal op alfabet'!N$2:N$343)</f>
        <v>0</v>
      </c>
      <c r="O26" s="25">
        <f>_xlfn.XLOOKUP($C26, 'Nationaal op alfabet'!$B$2:$B$343,'Nationaal op alfabet'!O$2:O$343)</f>
        <v>0.36666666666666664</v>
      </c>
      <c r="P26" s="25">
        <f>_xlfn.XLOOKUP($C26, 'Nationaal op alfabet'!$B$2:$B$343,'Nationaal op alfabet'!P$2:P$343)</f>
        <v>0.23333333333333334</v>
      </c>
      <c r="Q26" s="25">
        <f>_xlfn.XLOOKUP($C26, 'Nationaal op alfabet'!$B$2:$B$343,'Nationaal op alfabet'!Q$2:Q$343)</f>
        <v>3.3333333333333333E-2</v>
      </c>
      <c r="R26" s="25">
        <f>_xlfn.XLOOKUP($C26, 'Nationaal op alfabet'!$B$2:$B$343,'Nationaal op alfabet'!R$2:R$343)</f>
        <v>0.93333333333333335</v>
      </c>
      <c r="S26" s="25">
        <f>_xlfn.XLOOKUP($C26, 'Nationaal op alfabet'!$B$2:$B$343,'Nationaal op alfabet'!S$2:S$343)</f>
        <v>0</v>
      </c>
      <c r="T26" s="25">
        <f>_xlfn.XLOOKUP($C26, 'Nationaal op alfabet'!$B$2:$B$343,'Nationaal op alfabet'!T$2:T$343)</f>
        <v>0</v>
      </c>
    </row>
    <row r="27" spans="1:20">
      <c r="B27" t="s">
        <v>74</v>
      </c>
      <c r="C27" t="s">
        <v>289</v>
      </c>
      <c r="D27" s="7"/>
      <c r="E27" s="23">
        <f>_xlfn.XLOOKUP($C27, 'Nationaal op alfabet'!$B$2:$B$343,'Nationaal op alfabet'!E$2:E$343)</f>
        <v>44</v>
      </c>
      <c r="F27">
        <v>8</v>
      </c>
      <c r="G27" s="22">
        <f>_xlfn.XLOOKUP($C27, 'Nationaal op alfabet'!$B$2:$B$343,'Nationaal op alfabet'!G$2:G$343)</f>
        <v>4.5634713144517072</v>
      </c>
      <c r="H27" s="7">
        <f>_xlfn.XLOOKUP($C27, 'Nationaal op alfabet'!$B$2:$B$343,'Nationaal op alfabet'!H$2:H$343)</f>
        <v>8.8235294117647065</v>
      </c>
      <c r="I27" s="7">
        <f>_xlfn.XLOOKUP($C27, 'Nationaal op alfabet'!$B$2:$B$343,'Nationaal op alfabet'!I$2:I$343)</f>
        <v>9.5</v>
      </c>
      <c r="J27" s="7">
        <f>_xlfn.XLOOKUP($C27, 'Nationaal op alfabet'!$B$2:$B$343,'Nationaal op alfabet'!J$2:J$343)</f>
        <v>2.2469135802469133</v>
      </c>
      <c r="K27" s="7">
        <f>_xlfn.XLOOKUP($C27, 'Nationaal op alfabet'!$B$2:$B$343,'Nationaal op alfabet'!K$2:K$343)</f>
        <v>0</v>
      </c>
      <c r="L27" s="8">
        <f>_xlfn.XLOOKUP($C27, 'Nationaal op alfabet'!$B$2:$B$343,'Nationaal op alfabet'!L$2:L$343)</f>
        <v>27</v>
      </c>
      <c r="N27" s="25">
        <f>_xlfn.XLOOKUP($C27, 'Nationaal op alfabet'!$B$2:$B$343,'Nationaal op alfabet'!N$2:N$343)</f>
        <v>0</v>
      </c>
      <c r="O27" s="25">
        <f>_xlfn.XLOOKUP($C27, 'Nationaal op alfabet'!$B$2:$B$343,'Nationaal op alfabet'!O$2:O$343)</f>
        <v>0.22222222222222221</v>
      </c>
      <c r="P27" s="25">
        <f>_xlfn.XLOOKUP($C27, 'Nationaal op alfabet'!$B$2:$B$343,'Nationaal op alfabet'!P$2:P$343)</f>
        <v>0.14814814814814814</v>
      </c>
      <c r="Q27" s="25">
        <f>_xlfn.XLOOKUP($C27, 'Nationaal op alfabet'!$B$2:$B$343,'Nationaal op alfabet'!Q$2:Q$343)</f>
        <v>0.1111111111111111</v>
      </c>
      <c r="R27" s="25">
        <f>_xlfn.XLOOKUP($C27, 'Nationaal op alfabet'!$B$2:$B$343,'Nationaal op alfabet'!R$2:R$343)</f>
        <v>1</v>
      </c>
      <c r="S27" s="25">
        <f>_xlfn.XLOOKUP($C27, 'Nationaal op alfabet'!$B$2:$B$343,'Nationaal op alfabet'!S$2:S$343)</f>
        <v>0</v>
      </c>
      <c r="T27" s="25">
        <f>_xlfn.XLOOKUP($C27, 'Nationaal op alfabet'!$B$2:$B$343,'Nationaal op alfabet'!T$2:T$343)</f>
        <v>0</v>
      </c>
    </row>
    <row r="28" spans="1:20">
      <c r="B28" t="s">
        <v>74</v>
      </c>
      <c r="C28" t="s">
        <v>376</v>
      </c>
      <c r="D28" s="7"/>
      <c r="E28" s="23">
        <f>_xlfn.XLOOKUP($C28, 'Nationaal op alfabet'!$B$2:$B$343,'Nationaal op alfabet'!E$2:E$343)</f>
        <v>46</v>
      </c>
      <c r="F28">
        <v>9</v>
      </c>
      <c r="G28" s="22">
        <f>_xlfn.XLOOKUP($C28, 'Nationaal op alfabet'!$B$2:$B$343,'Nationaal op alfabet'!G$2:G$343)</f>
        <v>4.5499316005471959</v>
      </c>
      <c r="H28" s="7">
        <f>_xlfn.XLOOKUP($C28, 'Nationaal op alfabet'!$B$2:$B$343,'Nationaal op alfabet'!H$2:H$343)</f>
        <v>9.1764705882352935</v>
      </c>
      <c r="I28" s="7">
        <f>_xlfn.XLOOKUP($C28, 'Nationaal op alfabet'!$B$2:$B$343,'Nationaal op alfabet'!I$2:I$343)</f>
        <v>9.2941176470588243</v>
      </c>
      <c r="J28" s="7">
        <f>_xlfn.XLOOKUP($C28, 'Nationaal op alfabet'!$B$2:$B$343,'Nationaal op alfabet'!J$2:J$343)</f>
        <v>2.13953488372093</v>
      </c>
      <c r="K28" s="7">
        <f>_xlfn.XLOOKUP($C28, 'Nationaal op alfabet'!$B$2:$B$343,'Nationaal op alfabet'!K$2:K$343)</f>
        <v>0</v>
      </c>
      <c r="L28" s="8">
        <f>_xlfn.XLOOKUP($C28, 'Nationaal op alfabet'!$B$2:$B$343,'Nationaal op alfabet'!L$2:L$343)</f>
        <v>43</v>
      </c>
      <c r="N28" s="25">
        <f>_xlfn.XLOOKUP($C28, 'Nationaal op alfabet'!$B$2:$B$343,'Nationaal op alfabet'!N$2:N$343)</f>
        <v>2.3255813953488372E-2</v>
      </c>
      <c r="O28" s="25">
        <f>_xlfn.XLOOKUP($C28, 'Nationaal op alfabet'!$B$2:$B$343,'Nationaal op alfabet'!O$2:O$343)</f>
        <v>0.20930232558139536</v>
      </c>
      <c r="P28" s="25">
        <f>_xlfn.XLOOKUP($C28, 'Nationaal op alfabet'!$B$2:$B$343,'Nationaal op alfabet'!P$2:P$343)</f>
        <v>0.16279069767441862</v>
      </c>
      <c r="Q28" s="25">
        <f>_xlfn.XLOOKUP($C28, 'Nationaal op alfabet'!$B$2:$B$343,'Nationaal op alfabet'!Q$2:Q$343)</f>
        <v>2.3255813953488372E-2</v>
      </c>
      <c r="R28" s="25">
        <f>_xlfn.XLOOKUP($C28, 'Nationaal op alfabet'!$B$2:$B$343,'Nationaal op alfabet'!R$2:R$343)</f>
        <v>0.93023255813953487</v>
      </c>
      <c r="S28" s="25">
        <f>_xlfn.XLOOKUP($C28, 'Nationaal op alfabet'!$B$2:$B$343,'Nationaal op alfabet'!S$2:S$343)</f>
        <v>0</v>
      </c>
      <c r="T28" s="25">
        <f>_xlfn.XLOOKUP($C28, 'Nationaal op alfabet'!$B$2:$B$343,'Nationaal op alfabet'!T$2:T$343)</f>
        <v>0</v>
      </c>
    </row>
    <row r="29" spans="1:20">
      <c r="B29" t="s">
        <v>74</v>
      </c>
      <c r="C29" t="s">
        <v>137</v>
      </c>
      <c r="D29" s="7"/>
      <c r="E29" s="23">
        <f>_xlfn.XLOOKUP($C29, 'Nationaal op alfabet'!$B$2:$B$343,'Nationaal op alfabet'!E$2:E$343)</f>
        <v>53</v>
      </c>
      <c r="F29">
        <v>10</v>
      </c>
      <c r="G29" s="22">
        <f>_xlfn.XLOOKUP($C29, 'Nationaal op alfabet'!$B$2:$B$343,'Nationaal op alfabet'!G$2:G$343)</f>
        <v>4.471228491396559</v>
      </c>
      <c r="H29" s="7">
        <f>_xlfn.XLOOKUP($C29, 'Nationaal op alfabet'!$B$2:$B$343,'Nationaal op alfabet'!H$2:H$343)</f>
        <v>7.7352941176470589</v>
      </c>
      <c r="I29" s="7">
        <f>_xlfn.XLOOKUP($C29, 'Nationaal op alfabet'!$B$2:$B$343,'Nationaal op alfabet'!I$2:I$343)</f>
        <v>9.2058823529411757</v>
      </c>
      <c r="J29" s="7">
        <f>_xlfn.XLOOKUP($C29, 'Nationaal op alfabet'!$B$2:$B$343,'Nationaal op alfabet'!J$2:J$343)</f>
        <v>2.7074829931972793</v>
      </c>
      <c r="K29" s="7">
        <f>_xlfn.XLOOKUP($C29, 'Nationaal op alfabet'!$B$2:$B$343,'Nationaal op alfabet'!K$2:K$343)</f>
        <v>0</v>
      </c>
      <c r="L29" s="8">
        <f>_xlfn.XLOOKUP($C29, 'Nationaal op alfabet'!$B$2:$B$343,'Nationaal op alfabet'!L$2:L$343)</f>
        <v>49</v>
      </c>
      <c r="N29" s="25">
        <f>_xlfn.XLOOKUP($C29, 'Nationaal op alfabet'!$B$2:$B$343,'Nationaal op alfabet'!N$2:N$343)</f>
        <v>0</v>
      </c>
      <c r="O29" s="25">
        <f>_xlfn.XLOOKUP($C29, 'Nationaal op alfabet'!$B$2:$B$343,'Nationaal op alfabet'!O$2:O$343)</f>
        <v>0.36734693877551022</v>
      </c>
      <c r="P29" s="25">
        <f>_xlfn.XLOOKUP($C29, 'Nationaal op alfabet'!$B$2:$B$343,'Nationaal op alfabet'!P$2:P$343)</f>
        <v>0.26530612244897961</v>
      </c>
      <c r="Q29" s="25">
        <f>_xlfn.XLOOKUP($C29, 'Nationaal op alfabet'!$B$2:$B$343,'Nationaal op alfabet'!Q$2:Q$343)</f>
        <v>4.0816326530612242E-2</v>
      </c>
      <c r="R29" s="25">
        <f>_xlfn.XLOOKUP($C29, 'Nationaal op alfabet'!$B$2:$B$343,'Nationaal op alfabet'!R$2:R$343)</f>
        <v>0.95918367346938771</v>
      </c>
      <c r="S29" s="25">
        <f>_xlfn.XLOOKUP($C29, 'Nationaal op alfabet'!$B$2:$B$343,'Nationaal op alfabet'!S$2:S$343)</f>
        <v>0</v>
      </c>
      <c r="T29" s="25">
        <f>_xlfn.XLOOKUP($C29, 'Nationaal op alfabet'!$B$2:$B$343,'Nationaal op alfabet'!T$2:T$343)</f>
        <v>0</v>
      </c>
    </row>
    <row r="30" spans="1:20">
      <c r="B30" t="s">
        <v>74</v>
      </c>
      <c r="C30" t="s">
        <v>234</v>
      </c>
      <c r="D30" s="7" t="s">
        <v>427</v>
      </c>
      <c r="E30" s="23">
        <f>_xlfn.XLOOKUP($C30, 'Nationaal op alfabet'!$B$2:$B$343,'Nationaal op alfabet'!E$2:E$343)</f>
        <v>54</v>
      </c>
      <c r="F30">
        <v>11</v>
      </c>
      <c r="G30" s="22">
        <f>_xlfn.XLOOKUP($C30, 'Nationaal op alfabet'!$B$2:$B$343,'Nationaal op alfabet'!G$2:G$343)</f>
        <v>4.4664602683178538</v>
      </c>
      <c r="H30" s="7">
        <f>_xlfn.XLOOKUP($C30, 'Nationaal op alfabet'!$B$2:$B$343,'Nationaal op alfabet'!H$2:H$343)</f>
        <v>6.6470588235294112</v>
      </c>
      <c r="I30" s="7">
        <f>_xlfn.XLOOKUP($C30, 'Nationaal op alfabet'!$B$2:$B$343,'Nationaal op alfabet'!I$2:I$343)</f>
        <v>7.6764705882352944</v>
      </c>
      <c r="J30" s="7">
        <f>_xlfn.XLOOKUP($C30, 'Nationaal op alfabet'!$B$2:$B$343,'Nationaal op alfabet'!J$2:J$343)</f>
        <v>2.2543859649122808</v>
      </c>
      <c r="K30" s="7">
        <f>_xlfn.XLOOKUP($C30, 'Nationaal op alfabet'!$B$2:$B$343,'Nationaal op alfabet'!K$2:K$343)</f>
        <v>3.5</v>
      </c>
      <c r="L30" s="8">
        <f>_xlfn.XLOOKUP($C30, 'Nationaal op alfabet'!$B$2:$B$343,'Nationaal op alfabet'!L$2:L$343)</f>
        <v>76</v>
      </c>
      <c r="N30" s="25">
        <f>_xlfn.XLOOKUP($C30, 'Nationaal op alfabet'!$B$2:$B$343,'Nationaal op alfabet'!N$2:N$343)</f>
        <v>6.5789473684210523E-2</v>
      </c>
      <c r="O30" s="25">
        <f>_xlfn.XLOOKUP($C30, 'Nationaal op alfabet'!$B$2:$B$343,'Nationaal op alfabet'!O$2:O$343)</f>
        <v>0.22368421052631579</v>
      </c>
      <c r="P30" s="25">
        <f>_xlfn.XLOOKUP($C30, 'Nationaal op alfabet'!$B$2:$B$343,'Nationaal op alfabet'!P$2:P$343)</f>
        <v>0.14473684210526316</v>
      </c>
      <c r="Q30" s="25">
        <f>_xlfn.XLOOKUP($C30, 'Nationaal op alfabet'!$B$2:$B$343,'Nationaal op alfabet'!Q$2:Q$343)</f>
        <v>2.6315789473684209E-2</v>
      </c>
      <c r="R30" s="25">
        <f>_xlfn.XLOOKUP($C30, 'Nationaal op alfabet'!$B$2:$B$343,'Nationaal op alfabet'!R$2:R$343)</f>
        <v>0.97368421052631582</v>
      </c>
      <c r="S30" s="25">
        <f>_xlfn.XLOOKUP($C30, 'Nationaal op alfabet'!$B$2:$B$343,'Nationaal op alfabet'!S$2:S$343)</f>
        <v>1.3157894736842105E-2</v>
      </c>
      <c r="T30" s="25">
        <f>_xlfn.XLOOKUP($C30, 'Nationaal op alfabet'!$B$2:$B$343,'Nationaal op alfabet'!T$2:T$343)</f>
        <v>3.9473684210526314E-2</v>
      </c>
    </row>
    <row r="31" spans="1:20">
      <c r="B31" t="s">
        <v>74</v>
      </c>
      <c r="C31" t="s">
        <v>191</v>
      </c>
      <c r="D31" s="7"/>
      <c r="E31" s="23">
        <f>_xlfn.XLOOKUP($C31, 'Nationaal op alfabet'!$B$2:$B$343,'Nationaal op alfabet'!E$2:E$343)</f>
        <v>59</v>
      </c>
      <c r="F31">
        <v>12</v>
      </c>
      <c r="G31" s="22">
        <f>_xlfn.XLOOKUP($C31, 'Nationaal op alfabet'!$B$2:$B$343,'Nationaal op alfabet'!G$2:G$343)</f>
        <v>4.3667557932263819</v>
      </c>
      <c r="H31" s="7">
        <f>_xlfn.XLOOKUP($C31, 'Nationaal op alfabet'!$B$2:$B$343,'Nationaal op alfabet'!H$2:H$343)</f>
        <v>7.8823529411764701</v>
      </c>
      <c r="I31" s="7">
        <f>_xlfn.XLOOKUP($C31, 'Nationaal op alfabet'!$B$2:$B$343,'Nationaal op alfabet'!I$2:I$343)</f>
        <v>8.3529411764705888</v>
      </c>
      <c r="J31" s="7">
        <f>_xlfn.XLOOKUP($C31, 'Nationaal op alfabet'!$B$2:$B$343,'Nationaal op alfabet'!J$2:J$343)</f>
        <v>2.4242424242424243</v>
      </c>
      <c r="K31" s="7">
        <f>_xlfn.XLOOKUP($C31, 'Nationaal op alfabet'!$B$2:$B$343,'Nationaal op alfabet'!K$2:K$343)</f>
        <v>0.75</v>
      </c>
      <c r="L31" s="8">
        <f>_xlfn.XLOOKUP($C31, 'Nationaal op alfabet'!$B$2:$B$343,'Nationaal op alfabet'!L$2:L$343)</f>
        <v>11</v>
      </c>
      <c r="N31" s="25">
        <f>_xlfn.XLOOKUP($C31, 'Nationaal op alfabet'!$B$2:$B$343,'Nationaal op alfabet'!N$2:N$343)</f>
        <v>0.27272727272727271</v>
      </c>
      <c r="O31" s="25">
        <f>_xlfn.XLOOKUP($C31, 'Nationaal op alfabet'!$B$2:$B$343,'Nationaal op alfabet'!O$2:O$343)</f>
        <v>9.0909090909090912E-2</v>
      </c>
      <c r="P31" s="25">
        <f>_xlfn.XLOOKUP($C31, 'Nationaal op alfabet'!$B$2:$B$343,'Nationaal op alfabet'!P$2:P$343)</f>
        <v>0</v>
      </c>
      <c r="Q31" s="25">
        <f>_xlfn.XLOOKUP($C31, 'Nationaal op alfabet'!$B$2:$B$343,'Nationaal op alfabet'!Q$2:Q$343)</f>
        <v>0</v>
      </c>
      <c r="R31" s="25">
        <f>_xlfn.XLOOKUP($C31, 'Nationaal op alfabet'!$B$2:$B$343,'Nationaal op alfabet'!R$2:R$343)</f>
        <v>0.90909090909090906</v>
      </c>
      <c r="S31" s="25">
        <f>_xlfn.XLOOKUP($C31, 'Nationaal op alfabet'!$B$2:$B$343,'Nationaal op alfabet'!S$2:S$343)</f>
        <v>0</v>
      </c>
      <c r="T31" s="25">
        <f>_xlfn.XLOOKUP($C31, 'Nationaal op alfabet'!$B$2:$B$343,'Nationaal op alfabet'!T$2:T$343)</f>
        <v>0</v>
      </c>
    </row>
    <row r="32" spans="1:20">
      <c r="B32" t="s">
        <v>74</v>
      </c>
      <c r="C32" t="s">
        <v>341</v>
      </c>
      <c r="D32" s="7"/>
      <c r="E32" s="23">
        <f>_xlfn.XLOOKUP($C32, 'Nationaal op alfabet'!$B$2:$B$343,'Nationaal op alfabet'!E$2:E$343)</f>
        <v>67</v>
      </c>
      <c r="F32">
        <v>13</v>
      </c>
      <c r="G32" s="22">
        <f>_xlfn.XLOOKUP($C32, 'Nationaal op alfabet'!$B$2:$B$343,'Nationaal op alfabet'!G$2:G$343)</f>
        <v>4.2971677559912855</v>
      </c>
      <c r="H32" s="7">
        <f>_xlfn.XLOOKUP($C32, 'Nationaal op alfabet'!$B$2:$B$343,'Nationaal op alfabet'!H$2:H$343)</f>
        <v>7.6470588235294112</v>
      </c>
      <c r="I32" s="7">
        <f>_xlfn.XLOOKUP($C32, 'Nationaal op alfabet'!$B$2:$B$343,'Nationaal op alfabet'!I$2:I$343)</f>
        <v>8.764705882352942</v>
      </c>
      <c r="J32" s="7">
        <f>_xlfn.XLOOKUP($C32, 'Nationaal op alfabet'!$B$2:$B$343,'Nationaal op alfabet'!J$2:J$343)</f>
        <v>2.5370370370370368</v>
      </c>
      <c r="K32" s="7">
        <f>_xlfn.XLOOKUP($C32, 'Nationaal op alfabet'!$B$2:$B$343,'Nationaal op alfabet'!K$2:K$343)</f>
        <v>0</v>
      </c>
      <c r="L32" s="8">
        <f>_xlfn.XLOOKUP($C32, 'Nationaal op alfabet'!$B$2:$B$343,'Nationaal op alfabet'!L$2:L$343)</f>
        <v>72</v>
      </c>
      <c r="N32" s="25">
        <f>_xlfn.XLOOKUP($C32, 'Nationaal op alfabet'!$B$2:$B$343,'Nationaal op alfabet'!N$2:N$343)</f>
        <v>0.16666666666666666</v>
      </c>
      <c r="O32" s="25">
        <f>_xlfn.XLOOKUP($C32, 'Nationaal op alfabet'!$B$2:$B$343,'Nationaal op alfabet'!O$2:O$343)</f>
        <v>0.20833333333333334</v>
      </c>
      <c r="P32" s="25">
        <f>_xlfn.XLOOKUP($C32, 'Nationaal op alfabet'!$B$2:$B$343,'Nationaal op alfabet'!P$2:P$343)</f>
        <v>6.9444444444444448E-2</v>
      </c>
      <c r="Q32" s="25">
        <f>_xlfn.XLOOKUP($C32, 'Nationaal op alfabet'!$B$2:$B$343,'Nationaal op alfabet'!Q$2:Q$343)</f>
        <v>4.1666666666666664E-2</v>
      </c>
      <c r="R32" s="25">
        <f>_xlfn.XLOOKUP($C32, 'Nationaal op alfabet'!$B$2:$B$343,'Nationaal op alfabet'!R$2:R$343)</f>
        <v>0.94444444444444442</v>
      </c>
      <c r="S32" s="25">
        <f>_xlfn.XLOOKUP($C32, 'Nationaal op alfabet'!$B$2:$B$343,'Nationaal op alfabet'!S$2:S$343)</f>
        <v>0</v>
      </c>
      <c r="T32" s="25">
        <f>_xlfn.XLOOKUP($C32, 'Nationaal op alfabet'!$B$2:$B$343,'Nationaal op alfabet'!T$2:T$343)</f>
        <v>1.3888888888888888E-2</v>
      </c>
    </row>
    <row r="33" spans="1:20">
      <c r="B33" t="s">
        <v>74</v>
      </c>
      <c r="C33" t="s">
        <v>391</v>
      </c>
      <c r="D33" s="7"/>
      <c r="E33" s="23">
        <f>_xlfn.XLOOKUP($C33, 'Nationaal op alfabet'!$B$2:$B$343,'Nationaal op alfabet'!E$2:E$343)</f>
        <v>94</v>
      </c>
      <c r="F33">
        <v>14</v>
      </c>
      <c r="G33" s="22">
        <f>_xlfn.XLOOKUP($C33, 'Nationaal op alfabet'!$B$2:$B$343,'Nationaal op alfabet'!G$2:G$343)</f>
        <v>4.0278867102396525</v>
      </c>
      <c r="H33" s="7">
        <f>_xlfn.XLOOKUP($C33, 'Nationaal op alfabet'!$B$2:$B$343,'Nationaal op alfabet'!H$2:H$343)</f>
        <v>6.764705882352942</v>
      </c>
      <c r="I33" s="7">
        <f>_xlfn.XLOOKUP($C33, 'Nationaal op alfabet'!$B$2:$B$343,'Nationaal op alfabet'!I$2:I$343)</f>
        <v>8.4117647058823533</v>
      </c>
      <c r="J33" s="7">
        <f>_xlfn.XLOOKUP($C33, 'Nationaal op alfabet'!$B$2:$B$343,'Nationaal op alfabet'!J$2:J$343)</f>
        <v>2.4814814814814814</v>
      </c>
      <c r="K33" s="7">
        <f>_xlfn.XLOOKUP($C33, 'Nationaal op alfabet'!$B$2:$B$343,'Nationaal op alfabet'!K$2:K$343)</f>
        <v>0</v>
      </c>
      <c r="L33" s="8">
        <f>_xlfn.XLOOKUP($C33, 'Nationaal op alfabet'!$B$2:$B$343,'Nationaal op alfabet'!L$2:L$343)</f>
        <v>18</v>
      </c>
      <c r="N33" s="25">
        <f>_xlfn.XLOOKUP($C33, 'Nationaal op alfabet'!$B$2:$B$343,'Nationaal op alfabet'!N$2:N$343)</f>
        <v>0</v>
      </c>
      <c r="O33" s="25">
        <f>_xlfn.XLOOKUP($C33, 'Nationaal op alfabet'!$B$2:$B$343,'Nationaal op alfabet'!O$2:O$343)</f>
        <v>0.27777777777777779</v>
      </c>
      <c r="P33" s="25">
        <f>_xlfn.XLOOKUP($C33, 'Nationaal op alfabet'!$B$2:$B$343,'Nationaal op alfabet'!P$2:P$343)</f>
        <v>0.1111111111111111</v>
      </c>
      <c r="Q33" s="25">
        <f>_xlfn.XLOOKUP($C33, 'Nationaal op alfabet'!$B$2:$B$343,'Nationaal op alfabet'!Q$2:Q$343)</f>
        <v>0.16666666666666666</v>
      </c>
      <c r="R33" s="25">
        <f>_xlfn.XLOOKUP($C33, 'Nationaal op alfabet'!$B$2:$B$343,'Nationaal op alfabet'!R$2:R$343)</f>
        <v>1</v>
      </c>
      <c r="S33" s="25">
        <f>_xlfn.XLOOKUP($C33, 'Nationaal op alfabet'!$B$2:$B$343,'Nationaal op alfabet'!S$2:S$343)</f>
        <v>5.5555555555555552E-2</v>
      </c>
      <c r="T33" s="25">
        <f>_xlfn.XLOOKUP($C33, 'Nationaal op alfabet'!$B$2:$B$343,'Nationaal op alfabet'!T$2:T$343)</f>
        <v>0</v>
      </c>
    </row>
    <row r="34" spans="1:20">
      <c r="B34" t="s">
        <v>74</v>
      </c>
      <c r="C34" t="s">
        <v>352</v>
      </c>
      <c r="D34" s="7"/>
      <c r="E34" s="23">
        <f>_xlfn.XLOOKUP($C34, 'Nationaal op alfabet'!$B$2:$B$343,'Nationaal op alfabet'!E$2:E$343)</f>
        <v>125</v>
      </c>
      <c r="F34">
        <v>15</v>
      </c>
      <c r="G34" s="22">
        <f>_xlfn.XLOOKUP($C34, 'Nationaal op alfabet'!$B$2:$B$343,'Nationaal op alfabet'!G$2:G$343)</f>
        <v>3.7160427807486638</v>
      </c>
      <c r="H34" s="7">
        <f>_xlfn.XLOOKUP($C34, 'Nationaal op alfabet'!$B$2:$B$343,'Nationaal op alfabet'!H$2:H$343)</f>
        <v>5.5588235294117645</v>
      </c>
      <c r="I34" s="7">
        <f>_xlfn.XLOOKUP($C34, 'Nationaal op alfabet'!$B$2:$B$343,'Nationaal op alfabet'!I$2:I$343)</f>
        <v>8.2941176470588243</v>
      </c>
      <c r="J34" s="7">
        <f>_xlfn.XLOOKUP($C34, 'Nationaal op alfabet'!$B$2:$B$343,'Nationaal op alfabet'!J$2:J$343)</f>
        <v>2.3636363636363638</v>
      </c>
      <c r="K34" s="7">
        <f>_xlfn.XLOOKUP($C34, 'Nationaal op alfabet'!$B$2:$B$343,'Nationaal op alfabet'!K$2:K$343)</f>
        <v>0</v>
      </c>
      <c r="L34" s="8">
        <f>_xlfn.XLOOKUP($C34, 'Nationaal op alfabet'!$B$2:$B$343,'Nationaal op alfabet'!L$2:L$343)</f>
        <v>22</v>
      </c>
      <c r="N34" s="25">
        <f>_xlfn.XLOOKUP($C34, 'Nationaal op alfabet'!$B$2:$B$343,'Nationaal op alfabet'!N$2:N$343)</f>
        <v>4.5454545454545456E-2</v>
      </c>
      <c r="O34" s="25">
        <f>_xlfn.XLOOKUP($C34, 'Nationaal op alfabet'!$B$2:$B$343,'Nationaal op alfabet'!O$2:O$343)</f>
        <v>0.22727272727272727</v>
      </c>
      <c r="P34" s="25">
        <f>_xlfn.XLOOKUP($C34, 'Nationaal op alfabet'!$B$2:$B$343,'Nationaal op alfabet'!P$2:P$343)</f>
        <v>4.5454545454545456E-2</v>
      </c>
      <c r="Q34" s="25">
        <f>_xlfn.XLOOKUP($C34, 'Nationaal op alfabet'!$B$2:$B$343,'Nationaal op alfabet'!Q$2:Q$343)</f>
        <v>0.22727272727272727</v>
      </c>
      <c r="R34" s="25">
        <f>_xlfn.XLOOKUP($C34, 'Nationaal op alfabet'!$B$2:$B$343,'Nationaal op alfabet'!R$2:R$343)</f>
        <v>0.95454545454545459</v>
      </c>
      <c r="S34" s="25">
        <f>_xlfn.XLOOKUP($C34, 'Nationaal op alfabet'!$B$2:$B$343,'Nationaal op alfabet'!S$2:S$343)</f>
        <v>0</v>
      </c>
      <c r="T34" s="25">
        <f>_xlfn.XLOOKUP($C34, 'Nationaal op alfabet'!$B$2:$B$343,'Nationaal op alfabet'!T$2:T$343)</f>
        <v>0</v>
      </c>
    </row>
    <row r="35" spans="1:20">
      <c r="B35" t="s">
        <v>74</v>
      </c>
      <c r="C35" t="s">
        <v>135</v>
      </c>
      <c r="D35" s="7"/>
      <c r="E35" s="23">
        <f>_xlfn.XLOOKUP($C35, 'Nationaal op alfabet'!$B$2:$B$343,'Nationaal op alfabet'!E$2:E$343)</f>
        <v>141</v>
      </c>
      <c r="F35">
        <v>16</v>
      </c>
      <c r="G35" s="22">
        <f>_xlfn.XLOOKUP($C35, 'Nationaal op alfabet'!$B$2:$B$343,'Nationaal op alfabet'!G$2:G$343)</f>
        <v>3.5654188948306595</v>
      </c>
      <c r="H35" s="7">
        <f>_xlfn.XLOOKUP($C35, 'Nationaal op alfabet'!$B$2:$B$343,'Nationaal op alfabet'!H$2:H$343)</f>
        <v>6.1176470588235299</v>
      </c>
      <c r="I35" s="7">
        <f>_xlfn.XLOOKUP($C35, 'Nationaal op alfabet'!$B$2:$B$343,'Nationaal op alfabet'!I$2:I$343)</f>
        <v>7.5882352941176467</v>
      </c>
      <c r="J35" s="7">
        <f>_xlfn.XLOOKUP($C35, 'Nationaal op alfabet'!$B$2:$B$343,'Nationaal op alfabet'!J$2:J$343)</f>
        <v>2.0606060606060606</v>
      </c>
      <c r="K35" s="7">
        <f>_xlfn.XLOOKUP($C35, 'Nationaal op alfabet'!$B$2:$B$343,'Nationaal op alfabet'!K$2:K$343)</f>
        <v>0</v>
      </c>
      <c r="L35" s="8">
        <f>_xlfn.XLOOKUP($C35, 'Nationaal op alfabet'!$B$2:$B$343,'Nationaal op alfabet'!L$2:L$343)</f>
        <v>11</v>
      </c>
      <c r="N35" s="25">
        <f>_xlfn.XLOOKUP($C35, 'Nationaal op alfabet'!$B$2:$B$343,'Nationaal op alfabet'!N$2:N$343)</f>
        <v>0</v>
      </c>
      <c r="O35" s="25">
        <f>_xlfn.XLOOKUP($C35, 'Nationaal op alfabet'!$B$2:$B$343,'Nationaal op alfabet'!O$2:O$343)</f>
        <v>0.18181818181818182</v>
      </c>
      <c r="P35" s="25">
        <f>_xlfn.XLOOKUP($C35, 'Nationaal op alfabet'!$B$2:$B$343,'Nationaal op alfabet'!P$2:P$343)</f>
        <v>0</v>
      </c>
      <c r="Q35" s="25">
        <f>_xlfn.XLOOKUP($C35, 'Nationaal op alfabet'!$B$2:$B$343,'Nationaal op alfabet'!Q$2:Q$343)</f>
        <v>0.18181818181818182</v>
      </c>
      <c r="R35" s="25">
        <f>_xlfn.XLOOKUP($C35, 'Nationaal op alfabet'!$B$2:$B$343,'Nationaal op alfabet'!R$2:R$343)</f>
        <v>1</v>
      </c>
      <c r="S35" s="25">
        <f>_xlfn.XLOOKUP($C35, 'Nationaal op alfabet'!$B$2:$B$343,'Nationaal op alfabet'!S$2:S$343)</f>
        <v>0</v>
      </c>
      <c r="T35" s="25">
        <f>_xlfn.XLOOKUP($C35, 'Nationaal op alfabet'!$B$2:$B$343,'Nationaal op alfabet'!T$2:T$343)</f>
        <v>0</v>
      </c>
    </row>
    <row r="36" spans="1:20">
      <c r="B36" t="s">
        <v>74</v>
      </c>
      <c r="C36" t="s">
        <v>330</v>
      </c>
      <c r="D36" s="7"/>
      <c r="E36" s="23">
        <f>_xlfn.XLOOKUP($C36, 'Nationaal op alfabet'!$B$2:$B$343,'Nationaal op alfabet'!E$2:E$343)</f>
        <v>153</v>
      </c>
      <c r="F36">
        <v>17</v>
      </c>
      <c r="G36" s="22">
        <f>_xlfn.XLOOKUP($C36, 'Nationaal op alfabet'!$B$2:$B$343,'Nationaal op alfabet'!G$2:G$343)</f>
        <v>3.4748114630467573</v>
      </c>
      <c r="H36" s="7">
        <f>_xlfn.XLOOKUP($C36, 'Nationaal op alfabet'!$B$2:$B$343,'Nationaal op alfabet'!H$2:H$343)</f>
        <v>5.4411764705882346</v>
      </c>
      <c r="I36" s="7">
        <f>_xlfn.XLOOKUP($C36, 'Nationaal op alfabet'!$B$2:$B$343,'Nationaal op alfabet'!I$2:I$343)</f>
        <v>5.6764705882352935</v>
      </c>
      <c r="J36" s="7">
        <f>_xlfn.XLOOKUP($C36, 'Nationaal op alfabet'!$B$2:$B$343,'Nationaal op alfabet'!J$2:J$343)</f>
        <v>3.1282051282051282</v>
      </c>
      <c r="K36" s="7">
        <f>_xlfn.XLOOKUP($C36, 'Nationaal op alfabet'!$B$2:$B$343,'Nationaal op alfabet'!K$2:K$343)</f>
        <v>0</v>
      </c>
      <c r="L36" s="8">
        <f>_xlfn.XLOOKUP($C36, 'Nationaal op alfabet'!$B$2:$B$343,'Nationaal op alfabet'!L$2:L$343)</f>
        <v>26</v>
      </c>
      <c r="N36" s="27">
        <f>_xlfn.XLOOKUP($C36, 'Nationaal op alfabet'!$B$2:$B$343,'Nationaal op alfabet'!N$2:N$343)</f>
        <v>0.11538461538461539</v>
      </c>
      <c r="O36" s="27">
        <f>_xlfn.XLOOKUP($C36, 'Nationaal op alfabet'!$B$2:$B$343,'Nationaal op alfabet'!O$2:O$343)</f>
        <v>0.42307692307692307</v>
      </c>
      <c r="P36" s="27">
        <f>_xlfn.XLOOKUP($C36, 'Nationaal op alfabet'!$B$2:$B$343,'Nationaal op alfabet'!P$2:P$343)</f>
        <v>0.19230769230769232</v>
      </c>
      <c r="Q36" s="27">
        <f>_xlfn.XLOOKUP($C36, 'Nationaal op alfabet'!$B$2:$B$343,'Nationaal op alfabet'!Q$2:Q$343)</f>
        <v>0.15384615384615385</v>
      </c>
      <c r="R36" s="27">
        <f>_xlfn.XLOOKUP($C36, 'Nationaal op alfabet'!$B$2:$B$343,'Nationaal op alfabet'!R$2:R$343)</f>
        <v>0.92307692307692313</v>
      </c>
      <c r="S36" s="27">
        <f>_xlfn.XLOOKUP($C36, 'Nationaal op alfabet'!$B$2:$B$343,'Nationaal op alfabet'!S$2:S$343)</f>
        <v>0</v>
      </c>
      <c r="T36" s="27">
        <f>_xlfn.XLOOKUP($C36, 'Nationaal op alfabet'!$B$2:$B$343,'Nationaal op alfabet'!T$2:T$343)</f>
        <v>3.8461538461538464E-2</v>
      </c>
    </row>
    <row r="37" spans="1:20">
      <c r="B37" t="s">
        <v>74</v>
      </c>
      <c r="C37" t="s">
        <v>196</v>
      </c>
      <c r="D37" s="7"/>
      <c r="E37" s="23">
        <f>_xlfn.XLOOKUP($C37, 'Nationaal op alfabet'!$B$2:$B$343,'Nationaal op alfabet'!E$2:E$343)</f>
        <v>154</v>
      </c>
      <c r="F37" s="14">
        <v>18</v>
      </c>
      <c r="G37" s="22">
        <f>_xlfn.XLOOKUP($C37, 'Nationaal op alfabet'!$B$2:$B$343,'Nationaal op alfabet'!G$2:G$343)</f>
        <v>3.4638655462184875</v>
      </c>
      <c r="H37" s="7">
        <f>_xlfn.XLOOKUP($C37, 'Nationaal op alfabet'!$B$2:$B$343,'Nationaal op alfabet'!H$2:H$343)</f>
        <v>4.2941176470588234</v>
      </c>
      <c r="I37" s="7">
        <f>_xlfn.XLOOKUP($C37, 'Nationaal op alfabet'!$B$2:$B$343,'Nationaal op alfabet'!I$2:I$343)</f>
        <v>6.882352941176471</v>
      </c>
      <c r="J37" s="7">
        <f>_xlfn.XLOOKUP($C37, 'Nationaal op alfabet'!$B$2:$B$343,'Nationaal op alfabet'!J$2:J$343)</f>
        <v>3.0714285714285712</v>
      </c>
      <c r="K37" s="7">
        <f>_xlfn.XLOOKUP($C37, 'Nationaal op alfabet'!$B$2:$B$343,'Nationaal op alfabet'!K$2:K$343)</f>
        <v>0</v>
      </c>
      <c r="L37" s="8">
        <f>_xlfn.XLOOKUP($C37, 'Nationaal op alfabet'!$B$2:$B$343,'Nationaal op alfabet'!L$2:L$343)</f>
        <v>28</v>
      </c>
      <c r="N37" s="27">
        <f>_xlfn.XLOOKUP($C37, 'Nationaal op alfabet'!$B$2:$B$343,'Nationaal op alfabet'!N$2:N$343)</f>
        <v>0.14285714285714285</v>
      </c>
      <c r="O37" s="27">
        <f>_xlfn.XLOOKUP($C37, 'Nationaal op alfabet'!$B$2:$B$343,'Nationaal op alfabet'!O$2:O$343)</f>
        <v>0.32142857142857145</v>
      </c>
      <c r="P37" s="27">
        <f>_xlfn.XLOOKUP($C37, 'Nationaal op alfabet'!$B$2:$B$343,'Nationaal op alfabet'!P$2:P$343)</f>
        <v>0.21428571428571427</v>
      </c>
      <c r="Q37" s="27">
        <f>_xlfn.XLOOKUP($C37, 'Nationaal op alfabet'!$B$2:$B$343,'Nationaal op alfabet'!Q$2:Q$343)</f>
        <v>0.14285714285714285</v>
      </c>
      <c r="R37" s="27">
        <f>_xlfn.XLOOKUP($C37, 'Nationaal op alfabet'!$B$2:$B$343,'Nationaal op alfabet'!R$2:R$343)</f>
        <v>0.9642857142857143</v>
      </c>
      <c r="S37" s="27">
        <f>_xlfn.XLOOKUP($C37, 'Nationaal op alfabet'!$B$2:$B$343,'Nationaal op alfabet'!S$2:S$343)</f>
        <v>0</v>
      </c>
      <c r="T37" s="27">
        <f>_xlfn.XLOOKUP($C37, 'Nationaal op alfabet'!$B$2:$B$343,'Nationaal op alfabet'!T$2:T$343)</f>
        <v>0</v>
      </c>
    </row>
    <row r="38" spans="1:20" s="12" customFormat="1">
      <c r="A38" s="34">
        <f>AVERAGE(G38:G88)</f>
        <v>3.0680202012427955</v>
      </c>
      <c r="B38" s="12" t="s">
        <v>72</v>
      </c>
      <c r="C38" s="12" t="s">
        <v>192</v>
      </c>
      <c r="D38" s="29" t="s">
        <v>428</v>
      </c>
      <c r="E38" s="30">
        <f>_xlfn.XLOOKUP($C38, 'Nationaal op alfabet'!$B$2:$B$343,'Nationaal op alfabet'!E$2:E$343)</f>
        <v>2</v>
      </c>
      <c r="F38">
        <v>1</v>
      </c>
      <c r="G38" s="31">
        <f>_xlfn.XLOOKUP($C38, 'Nationaal op alfabet'!$B$2:$B$343,'Nationaal op alfabet'!G$2:G$343)</f>
        <v>5.8591331269349851</v>
      </c>
      <c r="H38" s="29">
        <f>_xlfn.XLOOKUP($C38, 'Nationaal op alfabet'!$B$2:$B$343,'Nationaal op alfabet'!H$2:H$343)</f>
        <v>9.735294117647058</v>
      </c>
      <c r="I38" s="29">
        <f>_xlfn.XLOOKUP($C38, 'Nationaal op alfabet'!$B$2:$B$343,'Nationaal op alfabet'!I$2:I$343)</f>
        <v>9.8235294117647047</v>
      </c>
      <c r="J38" s="29">
        <f>_xlfn.XLOOKUP($C38, 'Nationaal op alfabet'!$B$2:$B$343,'Nationaal op alfabet'!J$2:J$343)</f>
        <v>3.3684210526315788</v>
      </c>
      <c r="K38" s="29">
        <f>_xlfn.XLOOKUP($C38, 'Nationaal op alfabet'!$B$2:$B$343,'Nationaal op alfabet'!K$2:K$343)</f>
        <v>3</v>
      </c>
      <c r="L38" s="32">
        <f>_xlfn.XLOOKUP($C38, 'Nationaal op alfabet'!$B$2:$B$343,'Nationaal op alfabet'!L$2:L$343)</f>
        <v>19</v>
      </c>
      <c r="N38" s="33">
        <f>_xlfn.XLOOKUP($C38, 'Nationaal op alfabet'!$B$2:$B$343,'Nationaal op alfabet'!N$2:N$343)</f>
        <v>0.26315789473684209</v>
      </c>
      <c r="O38" s="33">
        <f>_xlfn.XLOOKUP($C38, 'Nationaal op alfabet'!$B$2:$B$343,'Nationaal op alfabet'!O$2:O$343)</f>
        <v>0.31578947368421051</v>
      </c>
      <c r="P38" s="33">
        <f>_xlfn.XLOOKUP($C38, 'Nationaal op alfabet'!$B$2:$B$343,'Nationaal op alfabet'!P$2:P$343)</f>
        <v>0.15789473684210525</v>
      </c>
      <c r="Q38" s="33">
        <f>_xlfn.XLOOKUP($C38, 'Nationaal op alfabet'!$B$2:$B$343,'Nationaal op alfabet'!Q$2:Q$343)</f>
        <v>0</v>
      </c>
      <c r="R38" s="33">
        <f>_xlfn.XLOOKUP($C38, 'Nationaal op alfabet'!$B$2:$B$343,'Nationaal op alfabet'!R$2:R$343)</f>
        <v>1</v>
      </c>
      <c r="S38" s="33">
        <f>_xlfn.XLOOKUP($C38, 'Nationaal op alfabet'!$B$2:$B$343,'Nationaal op alfabet'!S$2:S$343)</f>
        <v>0</v>
      </c>
      <c r="T38" s="33">
        <f>_xlfn.XLOOKUP($C38, 'Nationaal op alfabet'!$B$2:$B$343,'Nationaal op alfabet'!T$2:T$343)</f>
        <v>0</v>
      </c>
    </row>
    <row r="39" spans="1:20">
      <c r="B39" t="s">
        <v>72</v>
      </c>
      <c r="C39" t="s">
        <v>385</v>
      </c>
      <c r="D39" s="7" t="s">
        <v>429</v>
      </c>
      <c r="E39" s="23">
        <f>_xlfn.XLOOKUP($C39, 'Nationaal op alfabet'!$B$2:$B$343,'Nationaal op alfabet'!E$2:E$343)</f>
        <v>7</v>
      </c>
      <c r="F39">
        <v>2</v>
      </c>
      <c r="G39" s="22">
        <f>_xlfn.XLOOKUP($C39, 'Nationaal op alfabet'!$B$2:$B$343,'Nationaal op alfabet'!G$2:G$343)</f>
        <v>5.4607843137254903</v>
      </c>
      <c r="H39" s="7">
        <f>_xlfn.XLOOKUP($C39, 'Nationaal op alfabet'!$B$2:$B$343,'Nationaal op alfabet'!H$2:H$343)</f>
        <v>9.3235294117647065</v>
      </c>
      <c r="I39" s="7">
        <f>_xlfn.XLOOKUP($C39, 'Nationaal op alfabet'!$B$2:$B$343,'Nationaal op alfabet'!I$2:I$343)</f>
        <v>9.6470588235294112</v>
      </c>
      <c r="J39" s="7">
        <f>_xlfn.XLOOKUP($C39, 'Nationaal op alfabet'!$B$2:$B$343,'Nationaal op alfabet'!J$2:J$343)</f>
        <v>2.6666666666666665</v>
      </c>
      <c r="K39" s="7">
        <f>_xlfn.XLOOKUP($C39, 'Nationaal op alfabet'!$B$2:$B$343,'Nationaal op alfabet'!K$2:K$343)</f>
        <v>3</v>
      </c>
      <c r="L39" s="8">
        <f>_xlfn.XLOOKUP($C39, 'Nationaal op alfabet'!$B$2:$B$343,'Nationaal op alfabet'!L$2:L$343)</f>
        <v>27</v>
      </c>
      <c r="N39" s="25">
        <f>_xlfn.XLOOKUP($C39, 'Nationaal op alfabet'!$B$2:$B$343,'Nationaal op alfabet'!N$2:N$343)</f>
        <v>0</v>
      </c>
      <c r="O39" s="25">
        <f>_xlfn.XLOOKUP($C39, 'Nationaal op alfabet'!$B$2:$B$343,'Nationaal op alfabet'!O$2:O$343)</f>
        <v>0.37037037037037035</v>
      </c>
      <c r="P39" s="25">
        <f>_xlfn.XLOOKUP($C39, 'Nationaal op alfabet'!$B$2:$B$343,'Nationaal op alfabet'!P$2:P$343)</f>
        <v>0.14814814814814814</v>
      </c>
      <c r="Q39" s="25">
        <f>_xlfn.XLOOKUP($C39, 'Nationaal op alfabet'!$B$2:$B$343,'Nationaal op alfabet'!Q$2:Q$343)</f>
        <v>3.7037037037037035E-2</v>
      </c>
      <c r="R39" s="25">
        <f>_xlfn.XLOOKUP($C39, 'Nationaal op alfabet'!$B$2:$B$343,'Nationaal op alfabet'!R$2:R$343)</f>
        <v>0.96296296296296291</v>
      </c>
      <c r="S39" s="25">
        <f>_xlfn.XLOOKUP($C39, 'Nationaal op alfabet'!$B$2:$B$343,'Nationaal op alfabet'!S$2:S$343)</f>
        <v>3.7037037037037035E-2</v>
      </c>
      <c r="T39" s="25">
        <f>_xlfn.XLOOKUP($C39, 'Nationaal op alfabet'!$B$2:$B$343,'Nationaal op alfabet'!T$2:T$343)</f>
        <v>0</v>
      </c>
    </row>
    <row r="40" spans="1:20">
      <c r="B40" t="s">
        <v>72</v>
      </c>
      <c r="C40" t="s">
        <v>294</v>
      </c>
      <c r="D40" s="7" t="s">
        <v>430</v>
      </c>
      <c r="E40" s="23">
        <f>_xlfn.XLOOKUP($C40, 'Nationaal op alfabet'!$B$2:$B$343,'Nationaal op alfabet'!E$2:E$343)</f>
        <v>19</v>
      </c>
      <c r="F40">
        <v>3</v>
      </c>
      <c r="G40" s="22">
        <f>_xlfn.XLOOKUP($C40, 'Nationaal op alfabet'!$B$2:$B$343,'Nationaal op alfabet'!G$2:G$343)</f>
        <v>4.9666666666666668</v>
      </c>
      <c r="H40" s="7">
        <f>_xlfn.XLOOKUP($C40, 'Nationaal op alfabet'!$B$2:$B$343,'Nationaal op alfabet'!H$2:H$343)</f>
        <v>9.9411764705882355</v>
      </c>
      <c r="I40" s="7">
        <f>_xlfn.XLOOKUP($C40, 'Nationaal op alfabet'!$B$2:$B$343,'Nationaal op alfabet'!I$2:I$343)</f>
        <v>9.9117647058823533</v>
      </c>
      <c r="J40" s="7">
        <f>_xlfn.XLOOKUP($C40, 'Nationaal op alfabet'!$B$2:$B$343,'Nationaal op alfabet'!J$2:J$343)</f>
        <v>2.4901960784313726</v>
      </c>
      <c r="K40" s="7">
        <f>_xlfn.XLOOKUP($C40, 'Nationaal op alfabet'!$B$2:$B$343,'Nationaal op alfabet'!K$2:K$343)</f>
        <v>0</v>
      </c>
      <c r="L40" s="8">
        <f>_xlfn.XLOOKUP($C40, 'Nationaal op alfabet'!$B$2:$B$343,'Nationaal op alfabet'!L$2:L$343)</f>
        <v>102</v>
      </c>
      <c r="N40" s="25">
        <f>_xlfn.XLOOKUP($C40, 'Nationaal op alfabet'!$B$2:$B$343,'Nationaal op alfabet'!N$2:N$343)</f>
        <v>9.8039215686274508E-3</v>
      </c>
      <c r="O40" s="25">
        <f>_xlfn.XLOOKUP($C40, 'Nationaal op alfabet'!$B$2:$B$343,'Nationaal op alfabet'!O$2:O$343)</f>
        <v>0.30392156862745096</v>
      </c>
      <c r="P40" s="25">
        <f>_xlfn.XLOOKUP($C40, 'Nationaal op alfabet'!$B$2:$B$343,'Nationaal op alfabet'!P$2:P$343)</f>
        <v>0.17647058823529413</v>
      </c>
      <c r="Q40" s="25">
        <f>_xlfn.XLOOKUP($C40, 'Nationaal op alfabet'!$B$2:$B$343,'Nationaal op alfabet'!Q$2:Q$343)</f>
        <v>9.8039215686274508E-3</v>
      </c>
      <c r="R40" s="25">
        <f>_xlfn.XLOOKUP($C40, 'Nationaal op alfabet'!$B$2:$B$343,'Nationaal op alfabet'!R$2:R$343)</f>
        <v>0.98039215686274506</v>
      </c>
      <c r="S40" s="25">
        <f>_xlfn.XLOOKUP($C40, 'Nationaal op alfabet'!$B$2:$B$343,'Nationaal op alfabet'!S$2:S$343)</f>
        <v>1.9607843137254902E-2</v>
      </c>
      <c r="T40" s="25">
        <f>_xlfn.XLOOKUP($C40, 'Nationaal op alfabet'!$B$2:$B$343,'Nationaal op alfabet'!T$2:T$343)</f>
        <v>0</v>
      </c>
    </row>
    <row r="41" spans="1:20">
      <c r="B41" t="s">
        <v>72</v>
      </c>
      <c r="C41" t="s">
        <v>133</v>
      </c>
      <c r="D41" s="7" t="s">
        <v>431</v>
      </c>
      <c r="E41" s="23">
        <f>_xlfn.XLOOKUP($C41, 'Nationaal op alfabet'!$B$2:$B$343,'Nationaal op alfabet'!E$2:E$343)</f>
        <v>24</v>
      </c>
      <c r="F41">
        <v>4</v>
      </c>
      <c r="G41" s="22">
        <f>_xlfn.XLOOKUP($C41, 'Nationaal op alfabet'!$B$2:$B$343,'Nationaal op alfabet'!G$2:G$343)</f>
        <v>4.8513826043237804</v>
      </c>
      <c r="H41" s="7">
        <f>_xlfn.XLOOKUP($C41, 'Nationaal op alfabet'!$B$2:$B$343,'Nationaal op alfabet'!H$2:H$343)</f>
        <v>9.7941176470588225</v>
      </c>
      <c r="I41" s="7">
        <f>_xlfn.XLOOKUP($C41, 'Nationaal op alfabet'!$B$2:$B$343,'Nationaal op alfabet'!I$2:I$343)</f>
        <v>9.6764705882352935</v>
      </c>
      <c r="J41" s="7">
        <f>_xlfn.XLOOKUP($C41, 'Nationaal op alfabet'!$B$2:$B$343,'Nationaal op alfabet'!J$2:J$343)</f>
        <v>2.3931623931623931</v>
      </c>
      <c r="K41" s="7">
        <f>_xlfn.XLOOKUP($C41, 'Nationaal op alfabet'!$B$2:$B$343,'Nationaal op alfabet'!K$2:K$343)</f>
        <v>0</v>
      </c>
      <c r="L41" s="8">
        <f>_xlfn.XLOOKUP($C41, 'Nationaal op alfabet'!$B$2:$B$343,'Nationaal op alfabet'!L$2:L$343)</f>
        <v>39</v>
      </c>
      <c r="N41" s="25">
        <f>_xlfn.XLOOKUP($C41, 'Nationaal op alfabet'!$B$2:$B$343,'Nationaal op alfabet'!N$2:N$343)</f>
        <v>5.128205128205128E-2</v>
      </c>
      <c r="O41" s="25">
        <f>_xlfn.XLOOKUP($C41, 'Nationaal op alfabet'!$B$2:$B$343,'Nationaal op alfabet'!O$2:O$343)</f>
        <v>0.30769230769230771</v>
      </c>
      <c r="P41" s="25">
        <f>_xlfn.XLOOKUP($C41, 'Nationaal op alfabet'!$B$2:$B$343,'Nationaal op alfabet'!P$2:P$343)</f>
        <v>0.12820512820512819</v>
      </c>
      <c r="Q41" s="25">
        <f>_xlfn.XLOOKUP($C41, 'Nationaal op alfabet'!$B$2:$B$343,'Nationaal op alfabet'!Q$2:Q$343)</f>
        <v>2.564102564102564E-2</v>
      </c>
      <c r="R41" s="25">
        <f>_xlfn.XLOOKUP($C41, 'Nationaal op alfabet'!$B$2:$B$343,'Nationaal op alfabet'!R$2:R$343)</f>
        <v>0.94871794871794868</v>
      </c>
      <c r="S41" s="25">
        <f>_xlfn.XLOOKUP($C41, 'Nationaal op alfabet'!$B$2:$B$343,'Nationaal op alfabet'!S$2:S$343)</f>
        <v>0</v>
      </c>
      <c r="T41" s="25">
        <f>_xlfn.XLOOKUP($C41, 'Nationaal op alfabet'!$B$2:$B$343,'Nationaal op alfabet'!T$2:T$343)</f>
        <v>5.128205128205128E-2</v>
      </c>
    </row>
    <row r="42" spans="1:20">
      <c r="B42" t="s">
        <v>72</v>
      </c>
      <c r="C42" t="s">
        <v>147</v>
      </c>
      <c r="D42" s="7"/>
      <c r="E42" s="23">
        <f>_xlfn.XLOOKUP($C42, 'Nationaal op alfabet'!$B$2:$B$343,'Nationaal op alfabet'!E$2:E$343)</f>
        <v>27</v>
      </c>
      <c r="F42">
        <v>5</v>
      </c>
      <c r="G42" s="22">
        <f>_xlfn.XLOOKUP($C42, 'Nationaal op alfabet'!$B$2:$B$343,'Nationaal op alfabet'!G$2:G$343)</f>
        <v>4.803081232492997</v>
      </c>
      <c r="H42" s="7">
        <f>_xlfn.XLOOKUP($C42, 'Nationaal op alfabet'!$B$2:$B$343,'Nationaal op alfabet'!H$2:H$343)</f>
        <v>8.2941176470588243</v>
      </c>
      <c r="I42" s="7">
        <f>_xlfn.XLOOKUP($C42, 'Nationaal op alfabet'!$B$2:$B$343,'Nationaal op alfabet'!I$2:I$343)</f>
        <v>7.9117647058823524</v>
      </c>
      <c r="J42" s="7">
        <f>_xlfn.XLOOKUP($C42, 'Nationaal op alfabet'!$B$2:$B$343,'Nationaal op alfabet'!J$2:J$343)</f>
        <v>3.9047619047619047</v>
      </c>
      <c r="K42" s="7">
        <f>_xlfn.XLOOKUP($C42, 'Nationaal op alfabet'!$B$2:$B$343,'Nationaal op alfabet'!K$2:K$343)</f>
        <v>0</v>
      </c>
      <c r="L42" s="8">
        <f>_xlfn.XLOOKUP($C42, 'Nationaal op alfabet'!$B$2:$B$343,'Nationaal op alfabet'!L$2:L$343)</f>
        <v>7</v>
      </c>
      <c r="N42" s="25">
        <f>_xlfn.XLOOKUP($C42, 'Nationaal op alfabet'!$B$2:$B$343,'Nationaal op alfabet'!N$2:N$343)</f>
        <v>0.14285714285714285</v>
      </c>
      <c r="O42" s="25">
        <f>_xlfn.XLOOKUP($C42, 'Nationaal op alfabet'!$B$2:$B$343,'Nationaal op alfabet'!O$2:O$343)</f>
        <v>0.5714285714285714</v>
      </c>
      <c r="P42" s="25">
        <f>_xlfn.XLOOKUP($C42, 'Nationaal op alfabet'!$B$2:$B$343,'Nationaal op alfabet'!P$2:P$343)</f>
        <v>0.2857142857142857</v>
      </c>
      <c r="Q42" s="25">
        <f>_xlfn.XLOOKUP($C42, 'Nationaal op alfabet'!$B$2:$B$343,'Nationaal op alfabet'!Q$2:Q$343)</f>
        <v>0</v>
      </c>
      <c r="R42" s="25">
        <f>_xlfn.XLOOKUP($C42, 'Nationaal op alfabet'!$B$2:$B$343,'Nationaal op alfabet'!R$2:R$343)</f>
        <v>1</v>
      </c>
      <c r="S42" s="25">
        <f>_xlfn.XLOOKUP($C42, 'Nationaal op alfabet'!$B$2:$B$343,'Nationaal op alfabet'!S$2:S$343)</f>
        <v>0</v>
      </c>
      <c r="T42" s="25">
        <f>_xlfn.XLOOKUP($C42, 'Nationaal op alfabet'!$B$2:$B$343,'Nationaal op alfabet'!T$2:T$343)</f>
        <v>0</v>
      </c>
    </row>
    <row r="43" spans="1:20">
      <c r="B43" t="s">
        <v>72</v>
      </c>
      <c r="C43" t="s">
        <v>384</v>
      </c>
      <c r="D43" s="7" t="s">
        <v>432</v>
      </c>
      <c r="E43" s="23">
        <f>_xlfn.XLOOKUP($C43, 'Nationaal op alfabet'!$B$2:$B$343,'Nationaal op alfabet'!E$2:E$343)</f>
        <v>35</v>
      </c>
      <c r="F43">
        <v>6</v>
      </c>
      <c r="G43" s="22">
        <f>_xlfn.XLOOKUP($C43, 'Nationaal op alfabet'!$B$2:$B$343,'Nationaal op alfabet'!G$2:G$343)</f>
        <v>4.7047824007651844</v>
      </c>
      <c r="H43" s="7">
        <f>_xlfn.XLOOKUP($C43, 'Nationaal op alfabet'!$B$2:$B$343,'Nationaal op alfabet'!H$2:H$343)</f>
        <v>8.9117647058823533</v>
      </c>
      <c r="I43" s="7">
        <f>_xlfn.XLOOKUP($C43, 'Nationaal op alfabet'!$B$2:$B$343,'Nationaal op alfabet'!I$2:I$343)</f>
        <v>8.8235294117647065</v>
      </c>
      <c r="J43" s="7">
        <f>_xlfn.XLOOKUP($C43, 'Nationaal op alfabet'!$B$2:$B$343,'Nationaal op alfabet'!J$2:J$343)</f>
        <v>2.8943089430894311</v>
      </c>
      <c r="K43" s="7">
        <f>_xlfn.XLOOKUP($C43, 'Nationaal op alfabet'!$B$2:$B$343,'Nationaal op alfabet'!K$2:K$343)</f>
        <v>0</v>
      </c>
      <c r="L43" s="8">
        <f>_xlfn.XLOOKUP($C43, 'Nationaal op alfabet'!$B$2:$B$343,'Nationaal op alfabet'!L$2:L$343)</f>
        <v>41</v>
      </c>
      <c r="N43" s="25">
        <f>_xlfn.XLOOKUP($C43, 'Nationaal op alfabet'!$B$2:$B$343,'Nationaal op alfabet'!N$2:N$343)</f>
        <v>0</v>
      </c>
      <c r="O43" s="25">
        <f>_xlfn.XLOOKUP($C43, 'Nationaal op alfabet'!$B$2:$B$343,'Nationaal op alfabet'!O$2:O$343)</f>
        <v>0.41463414634146339</v>
      </c>
      <c r="P43" s="25">
        <f>_xlfn.XLOOKUP($C43, 'Nationaal op alfabet'!$B$2:$B$343,'Nationaal op alfabet'!P$2:P$343)</f>
        <v>0.21951219512195122</v>
      </c>
      <c r="Q43" s="25">
        <f>_xlfn.XLOOKUP($C43, 'Nationaal op alfabet'!$B$2:$B$343,'Nationaal op alfabet'!Q$2:Q$343)</f>
        <v>4.878048780487805E-2</v>
      </c>
      <c r="R43" s="25">
        <f>_xlfn.XLOOKUP($C43, 'Nationaal op alfabet'!$B$2:$B$343,'Nationaal op alfabet'!R$2:R$343)</f>
        <v>1</v>
      </c>
      <c r="S43" s="25">
        <f>_xlfn.XLOOKUP($C43, 'Nationaal op alfabet'!$B$2:$B$343,'Nationaal op alfabet'!S$2:S$343)</f>
        <v>0</v>
      </c>
      <c r="T43" s="25">
        <f>_xlfn.XLOOKUP($C43, 'Nationaal op alfabet'!$B$2:$B$343,'Nationaal op alfabet'!T$2:T$343)</f>
        <v>0</v>
      </c>
    </row>
    <row r="44" spans="1:20">
      <c r="B44" t="s">
        <v>72</v>
      </c>
      <c r="C44" t="s">
        <v>71</v>
      </c>
      <c r="D44" s="7"/>
      <c r="E44" s="23">
        <f>_xlfn.XLOOKUP($C44, 'Nationaal op alfabet'!$B$2:$B$343,'Nationaal op alfabet'!E$2:E$343)</f>
        <v>56</v>
      </c>
      <c r="F44">
        <v>7</v>
      </c>
      <c r="G44" s="22">
        <f>_xlfn.XLOOKUP($C44, 'Nationaal op alfabet'!$B$2:$B$343,'Nationaal op alfabet'!G$2:G$343)</f>
        <v>4.391087344028521</v>
      </c>
      <c r="H44" s="7">
        <f>_xlfn.XLOOKUP($C44, 'Nationaal op alfabet'!$B$2:$B$343,'Nationaal op alfabet'!H$2:H$343)</f>
        <v>8.5294117647058822</v>
      </c>
      <c r="I44" s="7">
        <f>_xlfn.XLOOKUP($C44, 'Nationaal op alfabet'!$B$2:$B$343,'Nationaal op alfabet'!I$2:I$343)</f>
        <v>8.9411764705882355</v>
      </c>
      <c r="J44" s="7">
        <f>_xlfn.XLOOKUP($C44, 'Nationaal op alfabet'!$B$2:$B$343,'Nationaal op alfabet'!J$2:J$343)</f>
        <v>2.2424242424242427</v>
      </c>
      <c r="K44" s="7">
        <f>_xlfn.XLOOKUP($C44, 'Nationaal op alfabet'!$B$2:$B$343,'Nationaal op alfabet'!K$2:K$343)</f>
        <v>0</v>
      </c>
      <c r="L44" s="8">
        <f>_xlfn.XLOOKUP($C44, 'Nationaal op alfabet'!$B$2:$B$343,'Nationaal op alfabet'!L$2:L$343)</f>
        <v>22</v>
      </c>
      <c r="N44" s="25">
        <f>_xlfn.XLOOKUP($C44, 'Nationaal op alfabet'!$B$2:$B$343,'Nationaal op alfabet'!N$2:N$343)</f>
        <v>4.5454545454545456E-2</v>
      </c>
      <c r="O44" s="25">
        <f>_xlfn.XLOOKUP($C44, 'Nationaal op alfabet'!$B$2:$B$343,'Nationaal op alfabet'!O$2:O$343)</f>
        <v>0.22727272727272727</v>
      </c>
      <c r="P44" s="25">
        <f>_xlfn.XLOOKUP($C44, 'Nationaal op alfabet'!$B$2:$B$343,'Nationaal op alfabet'!P$2:P$343)</f>
        <v>0</v>
      </c>
      <c r="Q44" s="25">
        <f>_xlfn.XLOOKUP($C44, 'Nationaal op alfabet'!$B$2:$B$343,'Nationaal op alfabet'!Q$2:Q$343)</f>
        <v>9.0909090909090912E-2</v>
      </c>
      <c r="R44" s="25">
        <f>_xlfn.XLOOKUP($C44, 'Nationaal op alfabet'!$B$2:$B$343,'Nationaal op alfabet'!R$2:R$343)</f>
        <v>0.95454545454545459</v>
      </c>
      <c r="S44" s="25">
        <f>_xlfn.XLOOKUP($C44, 'Nationaal op alfabet'!$B$2:$B$343,'Nationaal op alfabet'!S$2:S$343)</f>
        <v>0</v>
      </c>
      <c r="T44" s="25">
        <f>_xlfn.XLOOKUP($C44, 'Nationaal op alfabet'!$B$2:$B$343,'Nationaal op alfabet'!T$2:T$343)</f>
        <v>0</v>
      </c>
    </row>
    <row r="45" spans="1:20">
      <c r="B45" t="s">
        <v>72</v>
      </c>
      <c r="C45" t="s">
        <v>165</v>
      </c>
      <c r="D45" s="7"/>
      <c r="E45" s="23">
        <f>_xlfn.XLOOKUP($C45, 'Nationaal op alfabet'!$B$2:$B$343,'Nationaal op alfabet'!E$2:E$343)</f>
        <v>61</v>
      </c>
      <c r="F45">
        <v>8</v>
      </c>
      <c r="G45" s="22">
        <f>_xlfn.XLOOKUP($C45, 'Nationaal op alfabet'!$B$2:$B$343,'Nationaal op alfabet'!G$2:G$343)</f>
        <v>4.3604278074866309</v>
      </c>
      <c r="H45" s="7">
        <f>_xlfn.XLOOKUP($C45, 'Nationaal op alfabet'!$B$2:$B$343,'Nationaal op alfabet'!H$2:H$343)</f>
        <v>7.3529411764705888</v>
      </c>
      <c r="I45" s="7">
        <f>_xlfn.XLOOKUP($C45, 'Nationaal op alfabet'!$B$2:$B$343,'Nationaal op alfabet'!I$2:I$343)</f>
        <v>9.1764705882352935</v>
      </c>
      <c r="J45" s="7">
        <f>_xlfn.XLOOKUP($C45, 'Nationaal op alfabet'!$B$2:$B$343,'Nationaal op alfabet'!J$2:J$343)</f>
        <v>2.6363636363636362</v>
      </c>
      <c r="K45" s="7">
        <f>_xlfn.XLOOKUP($C45, 'Nationaal op alfabet'!$B$2:$B$343,'Nationaal op alfabet'!K$2:K$343)</f>
        <v>0</v>
      </c>
      <c r="L45" s="8">
        <f>_xlfn.XLOOKUP($C45, 'Nationaal op alfabet'!$B$2:$B$343,'Nationaal op alfabet'!L$2:L$343)</f>
        <v>22</v>
      </c>
      <c r="N45" s="25">
        <f>_xlfn.XLOOKUP($C45, 'Nationaal op alfabet'!$B$2:$B$343,'Nationaal op alfabet'!N$2:N$343)</f>
        <v>0.13636363636363635</v>
      </c>
      <c r="O45" s="25">
        <f>_xlfn.XLOOKUP($C45, 'Nationaal op alfabet'!$B$2:$B$343,'Nationaal op alfabet'!O$2:O$343)</f>
        <v>0.22727272727272727</v>
      </c>
      <c r="P45" s="25">
        <f>_xlfn.XLOOKUP($C45, 'Nationaal op alfabet'!$B$2:$B$343,'Nationaal op alfabet'!P$2:P$343)</f>
        <v>0.13636363636363635</v>
      </c>
      <c r="Q45" s="25">
        <f>_xlfn.XLOOKUP($C45, 'Nationaal op alfabet'!$B$2:$B$343,'Nationaal op alfabet'!Q$2:Q$343)</f>
        <v>0</v>
      </c>
      <c r="R45" s="25">
        <f>_xlfn.XLOOKUP($C45, 'Nationaal op alfabet'!$B$2:$B$343,'Nationaal op alfabet'!R$2:R$343)</f>
        <v>1</v>
      </c>
      <c r="S45" s="25">
        <f>_xlfn.XLOOKUP($C45, 'Nationaal op alfabet'!$B$2:$B$343,'Nationaal op alfabet'!S$2:S$343)</f>
        <v>0</v>
      </c>
      <c r="T45" s="25">
        <f>_xlfn.XLOOKUP($C45, 'Nationaal op alfabet'!$B$2:$B$343,'Nationaal op alfabet'!T$2:T$343)</f>
        <v>0</v>
      </c>
    </row>
    <row r="46" spans="1:20">
      <c r="B46" t="s">
        <v>72</v>
      </c>
      <c r="C46" t="s">
        <v>321</v>
      </c>
      <c r="D46" s="7"/>
      <c r="E46" s="23">
        <f>_xlfn.XLOOKUP($C46, 'Nationaal op alfabet'!$B$2:$B$343,'Nationaal op alfabet'!E$2:E$343)</f>
        <v>62</v>
      </c>
      <c r="F46">
        <v>9</v>
      </c>
      <c r="G46" s="22">
        <f>_xlfn.XLOOKUP($C46, 'Nationaal op alfabet'!$B$2:$B$343,'Nationaal op alfabet'!G$2:G$343)</f>
        <v>4.341176470588235</v>
      </c>
      <c r="H46" s="7">
        <f>_xlfn.XLOOKUP($C46, 'Nationaal op alfabet'!$B$2:$B$343,'Nationaal op alfabet'!H$2:H$343)</f>
        <v>9.5294117647058822</v>
      </c>
      <c r="I46" s="7">
        <f>_xlfn.XLOOKUP($C46, 'Nationaal op alfabet'!$B$2:$B$343,'Nationaal op alfabet'!I$2:I$343)</f>
        <v>8.1764705882352935</v>
      </c>
      <c r="J46" s="7">
        <f>_xlfn.XLOOKUP($C46, 'Nationaal op alfabet'!$B$2:$B$343,'Nationaal op alfabet'!J$2:J$343)</f>
        <v>2</v>
      </c>
      <c r="K46" s="7">
        <f>_xlfn.XLOOKUP($C46, 'Nationaal op alfabet'!$B$2:$B$343,'Nationaal op alfabet'!K$2:K$343)</f>
        <v>0</v>
      </c>
      <c r="L46" s="8">
        <f>_xlfn.XLOOKUP($C46, 'Nationaal op alfabet'!$B$2:$B$343,'Nationaal op alfabet'!L$2:L$343)</f>
        <v>7</v>
      </c>
      <c r="N46" s="25">
        <f>_xlfn.XLOOKUP($C46, 'Nationaal op alfabet'!$B$2:$B$343,'Nationaal op alfabet'!N$2:N$343)</f>
        <v>0</v>
      </c>
      <c r="O46" s="25">
        <f>_xlfn.XLOOKUP($C46, 'Nationaal op alfabet'!$B$2:$B$343,'Nationaal op alfabet'!O$2:O$343)</f>
        <v>0.14285714285714285</v>
      </c>
      <c r="P46" s="25">
        <f>_xlfn.XLOOKUP($C46, 'Nationaal op alfabet'!$B$2:$B$343,'Nationaal op alfabet'!P$2:P$343)</f>
        <v>0.14285714285714285</v>
      </c>
      <c r="Q46" s="25">
        <f>_xlfn.XLOOKUP($C46, 'Nationaal op alfabet'!$B$2:$B$343,'Nationaal op alfabet'!Q$2:Q$343)</f>
        <v>0.14285714285714285</v>
      </c>
      <c r="R46" s="25">
        <f>_xlfn.XLOOKUP($C46, 'Nationaal op alfabet'!$B$2:$B$343,'Nationaal op alfabet'!R$2:R$343)</f>
        <v>1</v>
      </c>
      <c r="S46" s="25">
        <f>_xlfn.XLOOKUP($C46, 'Nationaal op alfabet'!$B$2:$B$343,'Nationaal op alfabet'!S$2:S$343)</f>
        <v>0</v>
      </c>
      <c r="T46" s="25">
        <f>_xlfn.XLOOKUP($C46, 'Nationaal op alfabet'!$B$2:$B$343,'Nationaal op alfabet'!T$2:T$343)</f>
        <v>0</v>
      </c>
    </row>
    <row r="47" spans="1:20">
      <c r="B47" t="s">
        <v>72</v>
      </c>
      <c r="C47" t="s">
        <v>107</v>
      </c>
      <c r="D47" s="7"/>
      <c r="E47" s="23">
        <f>_xlfn.XLOOKUP($C47, 'Nationaal op alfabet'!$B$2:$B$343,'Nationaal op alfabet'!E$2:E$343)</f>
        <v>64</v>
      </c>
      <c r="F47">
        <v>10</v>
      </c>
      <c r="G47" s="22">
        <f>_xlfn.XLOOKUP($C47, 'Nationaal op alfabet'!$B$2:$B$343,'Nationaal op alfabet'!G$2:G$343)</f>
        <v>4.3367647058823531</v>
      </c>
      <c r="H47" s="7">
        <f>_xlfn.XLOOKUP($C47, 'Nationaal op alfabet'!$B$2:$B$343,'Nationaal op alfabet'!H$2:H$343)</f>
        <v>7.5</v>
      </c>
      <c r="I47" s="7">
        <f>_xlfn.XLOOKUP($C47, 'Nationaal op alfabet'!$B$2:$B$343,'Nationaal op alfabet'!I$2:I$343)</f>
        <v>8.5588235294117645</v>
      </c>
      <c r="J47" s="7">
        <f>_xlfn.XLOOKUP($C47, 'Nationaal op alfabet'!$B$2:$B$343,'Nationaal op alfabet'!J$2:J$343)</f>
        <v>2.8125</v>
      </c>
      <c r="K47" s="7">
        <f>_xlfn.XLOOKUP($C47, 'Nationaal op alfabet'!$B$2:$B$343,'Nationaal op alfabet'!K$2:K$343)</f>
        <v>0</v>
      </c>
      <c r="L47" s="8">
        <f>_xlfn.XLOOKUP($C47, 'Nationaal op alfabet'!$B$2:$B$343,'Nationaal op alfabet'!L$2:L$343)</f>
        <v>32</v>
      </c>
      <c r="N47" s="25">
        <f>_xlfn.XLOOKUP($C47, 'Nationaal op alfabet'!$B$2:$B$343,'Nationaal op alfabet'!N$2:N$343)</f>
        <v>6.25E-2</v>
      </c>
      <c r="O47" s="25">
        <f>_xlfn.XLOOKUP($C47, 'Nationaal op alfabet'!$B$2:$B$343,'Nationaal op alfabet'!O$2:O$343)</f>
        <v>0.3125</v>
      </c>
      <c r="P47" s="25">
        <f>_xlfn.XLOOKUP($C47, 'Nationaal op alfabet'!$B$2:$B$343,'Nationaal op alfabet'!P$2:P$343)</f>
        <v>9.375E-2</v>
      </c>
      <c r="Q47" s="25">
        <f>_xlfn.XLOOKUP($C47, 'Nationaal op alfabet'!$B$2:$B$343,'Nationaal op alfabet'!Q$2:Q$343)</f>
        <v>0.21875</v>
      </c>
      <c r="R47" s="25">
        <f>_xlfn.XLOOKUP($C47, 'Nationaal op alfabet'!$B$2:$B$343,'Nationaal op alfabet'!R$2:R$343)</f>
        <v>1</v>
      </c>
      <c r="S47" s="25">
        <f>_xlfn.XLOOKUP($C47, 'Nationaal op alfabet'!$B$2:$B$343,'Nationaal op alfabet'!S$2:S$343)</f>
        <v>3.125E-2</v>
      </c>
      <c r="T47" s="25">
        <f>_xlfn.XLOOKUP($C47, 'Nationaal op alfabet'!$B$2:$B$343,'Nationaal op alfabet'!T$2:T$343)</f>
        <v>0</v>
      </c>
    </row>
    <row r="48" spans="1:20">
      <c r="B48" t="s">
        <v>72</v>
      </c>
      <c r="C48" t="s">
        <v>278</v>
      </c>
      <c r="D48" s="7" t="s">
        <v>433</v>
      </c>
      <c r="E48" s="23">
        <f>_xlfn.XLOOKUP($C48, 'Nationaal op alfabet'!$B$2:$B$343,'Nationaal op alfabet'!E$2:E$343)</f>
        <v>69</v>
      </c>
      <c r="F48">
        <v>11</v>
      </c>
      <c r="G48" s="22">
        <f>_xlfn.XLOOKUP($C48, 'Nationaal op alfabet'!$B$2:$B$343,'Nationaal op alfabet'!G$2:G$343)</f>
        <v>4.2592156862745103</v>
      </c>
      <c r="H48" s="7">
        <f>_xlfn.XLOOKUP($C48, 'Nationaal op alfabet'!$B$2:$B$343,'Nationaal op alfabet'!H$2:H$343)</f>
        <v>4</v>
      </c>
      <c r="I48" s="7">
        <f>_xlfn.XLOOKUP($C48, 'Nationaal op alfabet'!$B$2:$B$343,'Nationaal op alfabet'!I$2:I$343)</f>
        <v>3.0294117647058822</v>
      </c>
      <c r="J48" s="7">
        <f>_xlfn.XLOOKUP($C48, 'Nationaal op alfabet'!$B$2:$B$343,'Nationaal op alfabet'!J$2:J$343)</f>
        <v>3.1333333333333333</v>
      </c>
      <c r="K48" s="7">
        <f>_xlfn.XLOOKUP($C48, 'Nationaal op alfabet'!$B$2:$B$343,'Nationaal op alfabet'!K$2:K$343)</f>
        <v>8</v>
      </c>
      <c r="L48" s="8">
        <f>_xlfn.XLOOKUP($C48, 'Nationaal op alfabet'!$B$2:$B$343,'Nationaal op alfabet'!L$2:L$343)</f>
        <v>10</v>
      </c>
      <c r="N48" s="25">
        <f>_xlfn.XLOOKUP($C48, 'Nationaal op alfabet'!$B$2:$B$343,'Nationaal op alfabet'!N$2:N$343)</f>
        <v>0.1</v>
      </c>
      <c r="O48" s="25">
        <f>_xlfn.XLOOKUP($C48, 'Nationaal op alfabet'!$B$2:$B$343,'Nationaal op alfabet'!O$2:O$343)</f>
        <v>0.4</v>
      </c>
      <c r="P48" s="25">
        <f>_xlfn.XLOOKUP($C48, 'Nationaal op alfabet'!$B$2:$B$343,'Nationaal op alfabet'!P$2:P$343)</f>
        <v>0.1</v>
      </c>
      <c r="Q48" s="25">
        <f>_xlfn.XLOOKUP($C48, 'Nationaal op alfabet'!$B$2:$B$343,'Nationaal op alfabet'!Q$2:Q$343)</f>
        <v>0</v>
      </c>
      <c r="R48" s="25">
        <f>_xlfn.XLOOKUP($C48, 'Nationaal op alfabet'!$B$2:$B$343,'Nationaal op alfabet'!R$2:R$343)</f>
        <v>1</v>
      </c>
      <c r="S48" s="25">
        <f>_xlfn.XLOOKUP($C48, 'Nationaal op alfabet'!$B$2:$B$343,'Nationaal op alfabet'!S$2:S$343)</f>
        <v>0.1</v>
      </c>
      <c r="T48" s="25">
        <f>_xlfn.XLOOKUP($C48, 'Nationaal op alfabet'!$B$2:$B$343,'Nationaal op alfabet'!T$2:T$343)</f>
        <v>0</v>
      </c>
    </row>
    <row r="49" spans="1:20">
      <c r="B49" t="s">
        <v>72</v>
      </c>
      <c r="C49" t="s">
        <v>169</v>
      </c>
      <c r="D49" s="7"/>
      <c r="E49" s="23">
        <f>_xlfn.XLOOKUP($C49, 'Nationaal op alfabet'!$B$2:$B$343,'Nationaal op alfabet'!E$2:E$343)</f>
        <v>70</v>
      </c>
      <c r="F49">
        <v>12</v>
      </c>
      <c r="G49" s="22">
        <f>_xlfn.XLOOKUP($C49, 'Nationaal op alfabet'!$B$2:$B$343,'Nationaal op alfabet'!G$2:G$343)</f>
        <v>4.2344416027280474</v>
      </c>
      <c r="H49" s="7">
        <f>_xlfn.XLOOKUP($C49, 'Nationaal op alfabet'!$B$2:$B$343,'Nationaal op alfabet'!H$2:H$343)</f>
        <v>8.6764705882352935</v>
      </c>
      <c r="I49" s="7">
        <f>_xlfn.XLOOKUP($C49, 'Nationaal op alfabet'!$B$2:$B$343,'Nationaal op alfabet'!I$2:I$343)</f>
        <v>8.2058823529411757</v>
      </c>
      <c r="J49" s="7">
        <f>_xlfn.XLOOKUP($C49, 'Nationaal op alfabet'!$B$2:$B$343,'Nationaal op alfabet'!J$2:J$343)</f>
        <v>2.1449275362318843</v>
      </c>
      <c r="K49" s="7">
        <f>_xlfn.XLOOKUP($C49, 'Nationaal op alfabet'!$B$2:$B$343,'Nationaal op alfabet'!K$2:K$343)</f>
        <v>0</v>
      </c>
      <c r="L49" s="8">
        <f>_xlfn.XLOOKUP($C49, 'Nationaal op alfabet'!$B$2:$B$343,'Nationaal op alfabet'!L$2:L$343)</f>
        <v>23</v>
      </c>
      <c r="N49" s="25">
        <f>_xlfn.XLOOKUP($C49, 'Nationaal op alfabet'!$B$2:$B$343,'Nationaal op alfabet'!N$2:N$343)</f>
        <v>4.3478260869565216E-2</v>
      </c>
      <c r="O49" s="25">
        <f>_xlfn.XLOOKUP($C49, 'Nationaal op alfabet'!$B$2:$B$343,'Nationaal op alfabet'!O$2:O$343)</f>
        <v>0.17391304347826086</v>
      </c>
      <c r="P49" s="25">
        <f>_xlfn.XLOOKUP($C49, 'Nationaal op alfabet'!$B$2:$B$343,'Nationaal op alfabet'!P$2:P$343)</f>
        <v>8.6956521739130432E-2</v>
      </c>
      <c r="Q49" s="25">
        <f>_xlfn.XLOOKUP($C49, 'Nationaal op alfabet'!$B$2:$B$343,'Nationaal op alfabet'!Q$2:Q$343)</f>
        <v>4.3478260869565216E-2</v>
      </c>
      <c r="R49" s="25">
        <f>_xlfn.XLOOKUP($C49, 'Nationaal op alfabet'!$B$2:$B$343,'Nationaal op alfabet'!R$2:R$343)</f>
        <v>1</v>
      </c>
      <c r="S49" s="25">
        <f>_xlfn.XLOOKUP($C49, 'Nationaal op alfabet'!$B$2:$B$343,'Nationaal op alfabet'!S$2:S$343)</f>
        <v>0</v>
      </c>
      <c r="T49" s="25">
        <f>_xlfn.XLOOKUP($C49, 'Nationaal op alfabet'!$B$2:$B$343,'Nationaal op alfabet'!T$2:T$343)</f>
        <v>0</v>
      </c>
    </row>
    <row r="50" spans="1:20">
      <c r="A50" s="10"/>
      <c r="B50" t="s">
        <v>72</v>
      </c>
      <c r="C50" t="s">
        <v>205</v>
      </c>
      <c r="D50" s="7"/>
      <c r="E50" s="23">
        <f>_xlfn.XLOOKUP($C50, 'Nationaal op alfabet'!$B$2:$B$343,'Nationaal op alfabet'!E$2:E$343)</f>
        <v>75</v>
      </c>
      <c r="F50">
        <v>13</v>
      </c>
      <c r="G50" s="22">
        <f>_xlfn.XLOOKUP($C50, 'Nationaal op alfabet'!$B$2:$B$343,'Nationaal op alfabet'!G$2:G$343)</f>
        <v>4.1736383442265801</v>
      </c>
      <c r="H50" s="7">
        <f>_xlfn.XLOOKUP($C50, 'Nationaal op alfabet'!$B$2:$B$343,'Nationaal op alfabet'!H$2:H$343)</f>
        <v>8.0882352941176467</v>
      </c>
      <c r="I50" s="7">
        <f>_xlfn.XLOOKUP($C50, 'Nationaal op alfabet'!$B$2:$B$343,'Nationaal op alfabet'!I$2:I$343)</f>
        <v>6.7058823529411757</v>
      </c>
      <c r="J50" s="7">
        <f>_xlfn.XLOOKUP($C50, 'Nationaal op alfabet'!$B$2:$B$343,'Nationaal op alfabet'!J$2:J$343)</f>
        <v>3.0370370370370368</v>
      </c>
      <c r="K50" s="7">
        <f>_xlfn.XLOOKUP($C50, 'Nationaal op alfabet'!$B$2:$B$343,'Nationaal op alfabet'!K$2:K$343)</f>
        <v>0</v>
      </c>
      <c r="L50" s="8">
        <f>_xlfn.XLOOKUP($C50, 'Nationaal op alfabet'!$B$2:$B$343,'Nationaal op alfabet'!L$2:L$343)</f>
        <v>9</v>
      </c>
      <c r="N50" s="25">
        <f>_xlfn.XLOOKUP($C50, 'Nationaal op alfabet'!$B$2:$B$343,'Nationaal op alfabet'!N$2:N$343)</f>
        <v>0</v>
      </c>
      <c r="O50" s="25">
        <f>_xlfn.XLOOKUP($C50, 'Nationaal op alfabet'!$B$2:$B$343,'Nationaal op alfabet'!O$2:O$343)</f>
        <v>0.44444444444444442</v>
      </c>
      <c r="P50" s="25">
        <f>_xlfn.XLOOKUP($C50, 'Nationaal op alfabet'!$B$2:$B$343,'Nationaal op alfabet'!P$2:P$343)</f>
        <v>0.33333333333333331</v>
      </c>
      <c r="Q50" s="25">
        <f>_xlfn.XLOOKUP($C50, 'Nationaal op alfabet'!$B$2:$B$343,'Nationaal op alfabet'!Q$2:Q$343)</f>
        <v>0</v>
      </c>
      <c r="R50" s="25">
        <f>_xlfn.XLOOKUP($C50, 'Nationaal op alfabet'!$B$2:$B$343,'Nationaal op alfabet'!R$2:R$343)</f>
        <v>1</v>
      </c>
      <c r="S50" s="25">
        <f>_xlfn.XLOOKUP($C50, 'Nationaal op alfabet'!$B$2:$B$343,'Nationaal op alfabet'!S$2:S$343)</f>
        <v>0</v>
      </c>
      <c r="T50" s="25">
        <f>_xlfn.XLOOKUP($C50, 'Nationaal op alfabet'!$B$2:$B$343,'Nationaal op alfabet'!T$2:T$343)</f>
        <v>0</v>
      </c>
    </row>
    <row r="51" spans="1:20">
      <c r="B51" t="s">
        <v>72</v>
      </c>
      <c r="C51" t="s">
        <v>262</v>
      </c>
      <c r="D51" s="7"/>
      <c r="E51" s="23">
        <f>_xlfn.XLOOKUP($C51, 'Nationaal op alfabet'!$B$2:$B$343,'Nationaal op alfabet'!E$2:E$343)</f>
        <v>92</v>
      </c>
      <c r="F51">
        <v>14</v>
      </c>
      <c r="G51" s="22">
        <f>_xlfn.XLOOKUP($C51, 'Nationaal op alfabet'!$B$2:$B$343,'Nationaal op alfabet'!G$2:G$343)</f>
        <v>4.0294117647058822</v>
      </c>
      <c r="H51" s="7">
        <f>_xlfn.XLOOKUP($C51, 'Nationaal op alfabet'!$B$2:$B$343,'Nationaal op alfabet'!H$2:H$343)</f>
        <v>8.852941176470587</v>
      </c>
      <c r="I51" s="7">
        <f>_xlfn.XLOOKUP($C51, 'Nationaal op alfabet'!$B$2:$B$343,'Nationaal op alfabet'!I$2:I$343)</f>
        <v>7.2941176470588234</v>
      </c>
      <c r="J51" s="7">
        <f>_xlfn.XLOOKUP($C51, 'Nationaal op alfabet'!$B$2:$B$343,'Nationaal op alfabet'!J$2:J$343)</f>
        <v>2</v>
      </c>
      <c r="K51" s="7">
        <f>_xlfn.XLOOKUP($C51, 'Nationaal op alfabet'!$B$2:$B$343,'Nationaal op alfabet'!K$2:K$343)</f>
        <v>0</v>
      </c>
      <c r="L51" s="8">
        <f>_xlfn.XLOOKUP($C51, 'Nationaal op alfabet'!$B$2:$B$343,'Nationaal op alfabet'!L$2:L$343)</f>
        <v>21</v>
      </c>
      <c r="N51" s="25">
        <f>_xlfn.XLOOKUP($C51, 'Nationaal op alfabet'!$B$2:$B$343,'Nationaal op alfabet'!N$2:N$343)</f>
        <v>0</v>
      </c>
      <c r="O51" s="25">
        <f>_xlfn.XLOOKUP($C51, 'Nationaal op alfabet'!$B$2:$B$343,'Nationaal op alfabet'!O$2:O$343)</f>
        <v>0.19047619047619047</v>
      </c>
      <c r="P51" s="25">
        <f>_xlfn.XLOOKUP($C51, 'Nationaal op alfabet'!$B$2:$B$343,'Nationaal op alfabet'!P$2:P$343)</f>
        <v>9.5238095238095233E-2</v>
      </c>
      <c r="Q51" s="25">
        <f>_xlfn.XLOOKUP($C51, 'Nationaal op alfabet'!$B$2:$B$343,'Nationaal op alfabet'!Q$2:Q$343)</f>
        <v>4.7619047619047616E-2</v>
      </c>
      <c r="R51" s="25">
        <f>_xlfn.XLOOKUP($C51, 'Nationaal op alfabet'!$B$2:$B$343,'Nationaal op alfabet'!R$2:R$343)</f>
        <v>0.95238095238095233</v>
      </c>
      <c r="S51" s="25">
        <f>_xlfn.XLOOKUP($C51, 'Nationaal op alfabet'!$B$2:$B$343,'Nationaal op alfabet'!S$2:S$343)</f>
        <v>0</v>
      </c>
      <c r="T51" s="25">
        <f>_xlfn.XLOOKUP($C51, 'Nationaal op alfabet'!$B$2:$B$343,'Nationaal op alfabet'!T$2:T$343)</f>
        <v>0</v>
      </c>
    </row>
    <row r="52" spans="1:20">
      <c r="B52" t="s">
        <v>72</v>
      </c>
      <c r="C52" t="s">
        <v>123</v>
      </c>
      <c r="D52" s="7"/>
      <c r="E52" s="23">
        <f>_xlfn.XLOOKUP($C52, 'Nationaal op alfabet'!$B$2:$B$343,'Nationaal op alfabet'!E$2:E$343)</f>
        <v>122</v>
      </c>
      <c r="F52">
        <v>15</v>
      </c>
      <c r="G52" s="22">
        <f>_xlfn.XLOOKUP($C52, 'Nationaal op alfabet'!$B$2:$B$343,'Nationaal op alfabet'!G$2:G$343)</f>
        <v>3.7398692810457517</v>
      </c>
      <c r="H52" s="7">
        <f>_xlfn.XLOOKUP($C52, 'Nationaal op alfabet'!$B$2:$B$343,'Nationaal op alfabet'!H$2:H$343)</f>
        <v>5.2647058823529411</v>
      </c>
      <c r="I52" s="7">
        <f>_xlfn.XLOOKUP($C52, 'Nationaal op alfabet'!$B$2:$B$343,'Nationaal op alfabet'!I$2:I$343)</f>
        <v>8.3235294117647065</v>
      </c>
      <c r="J52" s="7">
        <f>_xlfn.XLOOKUP($C52, 'Nationaal op alfabet'!$B$2:$B$343,'Nationaal op alfabet'!J$2:J$343)</f>
        <v>2.5555555555555558</v>
      </c>
      <c r="K52" s="7">
        <f>_xlfn.XLOOKUP($C52, 'Nationaal op alfabet'!$B$2:$B$343,'Nationaal op alfabet'!K$2:K$343)</f>
        <v>0</v>
      </c>
      <c r="L52" s="8">
        <f>_xlfn.XLOOKUP($C52, 'Nationaal op alfabet'!$B$2:$B$343,'Nationaal op alfabet'!L$2:L$343)</f>
        <v>24</v>
      </c>
      <c r="N52" s="25">
        <f>_xlfn.XLOOKUP($C52, 'Nationaal op alfabet'!$B$2:$B$343,'Nationaal op alfabet'!N$2:N$343)</f>
        <v>0</v>
      </c>
      <c r="O52" s="25">
        <f>_xlfn.XLOOKUP($C52, 'Nationaal op alfabet'!$B$2:$B$343,'Nationaal op alfabet'!O$2:O$343)</f>
        <v>0.33333333333333331</v>
      </c>
      <c r="P52" s="25">
        <f>_xlfn.XLOOKUP($C52, 'Nationaal op alfabet'!$B$2:$B$343,'Nationaal op alfabet'!P$2:P$343)</f>
        <v>4.1666666666666664E-2</v>
      </c>
      <c r="Q52" s="25">
        <f>_xlfn.XLOOKUP($C52, 'Nationaal op alfabet'!$B$2:$B$343,'Nationaal op alfabet'!Q$2:Q$343)</f>
        <v>0.125</v>
      </c>
      <c r="R52" s="25">
        <f>_xlfn.XLOOKUP($C52, 'Nationaal op alfabet'!$B$2:$B$343,'Nationaal op alfabet'!R$2:R$343)</f>
        <v>1</v>
      </c>
      <c r="S52" s="25">
        <f>_xlfn.XLOOKUP($C52, 'Nationaal op alfabet'!$B$2:$B$343,'Nationaal op alfabet'!S$2:S$343)</f>
        <v>0</v>
      </c>
      <c r="T52" s="25">
        <f>_xlfn.XLOOKUP($C52, 'Nationaal op alfabet'!$B$2:$B$343,'Nationaal op alfabet'!T$2:T$343)</f>
        <v>0</v>
      </c>
    </row>
    <row r="53" spans="1:20">
      <c r="B53" t="s">
        <v>72</v>
      </c>
      <c r="C53" t="s">
        <v>309</v>
      </c>
      <c r="D53" s="7"/>
      <c r="E53" s="23">
        <f>_xlfn.XLOOKUP($C53, 'Nationaal op alfabet'!$B$2:$B$343,'Nationaal op alfabet'!E$2:E$343)</f>
        <v>126</v>
      </c>
      <c r="F53">
        <v>16</v>
      </c>
      <c r="G53" s="22">
        <f>_xlfn.XLOOKUP($C53, 'Nationaal op alfabet'!$B$2:$B$343,'Nationaal op alfabet'!G$2:G$343)</f>
        <v>3.7133333333333334</v>
      </c>
      <c r="H53" s="7">
        <f>_xlfn.XLOOKUP($C53, 'Nationaal op alfabet'!$B$2:$B$343,'Nationaal op alfabet'!H$2:H$343)</f>
        <v>6.8529411764705888</v>
      </c>
      <c r="I53" s="7">
        <f>_xlfn.XLOOKUP($C53, 'Nationaal op alfabet'!$B$2:$B$343,'Nationaal op alfabet'!I$2:I$343)</f>
        <v>5.6470588235294112</v>
      </c>
      <c r="J53" s="7">
        <f>_xlfn.XLOOKUP($C53, 'Nationaal op alfabet'!$B$2:$B$343,'Nationaal op alfabet'!J$2:J$343)</f>
        <v>3.0333333333333332</v>
      </c>
      <c r="K53" s="7">
        <f>_xlfn.XLOOKUP($C53, 'Nationaal op alfabet'!$B$2:$B$343,'Nationaal op alfabet'!K$2:K$343)</f>
        <v>0</v>
      </c>
      <c r="L53" s="8">
        <f>_xlfn.XLOOKUP($C53, 'Nationaal op alfabet'!$B$2:$B$343,'Nationaal op alfabet'!L$2:L$343)</f>
        <v>20</v>
      </c>
      <c r="N53" s="25">
        <f>_xlfn.XLOOKUP($C53, 'Nationaal op alfabet'!$B$2:$B$343,'Nationaal op alfabet'!N$2:N$343)</f>
        <v>0.05</v>
      </c>
      <c r="O53" s="25">
        <f>_xlfn.XLOOKUP($C53, 'Nationaal op alfabet'!$B$2:$B$343,'Nationaal op alfabet'!O$2:O$343)</f>
        <v>0.45</v>
      </c>
      <c r="P53" s="25">
        <f>_xlfn.XLOOKUP($C53, 'Nationaal op alfabet'!$B$2:$B$343,'Nationaal op alfabet'!P$2:P$343)</f>
        <v>0.1</v>
      </c>
      <c r="Q53" s="25">
        <f>_xlfn.XLOOKUP($C53, 'Nationaal op alfabet'!$B$2:$B$343,'Nationaal op alfabet'!Q$2:Q$343)</f>
        <v>0.05</v>
      </c>
      <c r="R53" s="25">
        <f>_xlfn.XLOOKUP($C53, 'Nationaal op alfabet'!$B$2:$B$343,'Nationaal op alfabet'!R$2:R$343)</f>
        <v>0.95</v>
      </c>
      <c r="S53" s="25">
        <f>_xlfn.XLOOKUP($C53, 'Nationaal op alfabet'!$B$2:$B$343,'Nationaal op alfabet'!S$2:S$343)</f>
        <v>0</v>
      </c>
      <c r="T53" s="25">
        <f>_xlfn.XLOOKUP($C53, 'Nationaal op alfabet'!$B$2:$B$343,'Nationaal op alfabet'!T$2:T$343)</f>
        <v>0</v>
      </c>
    </row>
    <row r="54" spans="1:20">
      <c r="B54" t="s">
        <v>72</v>
      </c>
      <c r="C54" t="s">
        <v>269</v>
      </c>
      <c r="D54" s="7"/>
      <c r="E54" s="23">
        <f>_xlfn.XLOOKUP($C54, 'Nationaal op alfabet'!$B$2:$B$343,'Nationaal op alfabet'!E$2:E$343)</f>
        <v>139</v>
      </c>
      <c r="F54">
        <v>17</v>
      </c>
      <c r="G54" s="22">
        <f>_xlfn.XLOOKUP($C54, 'Nationaal op alfabet'!$B$2:$B$343,'Nationaal op alfabet'!G$2:G$343)</f>
        <v>3.5799253034547158</v>
      </c>
      <c r="H54" s="7">
        <f>_xlfn.XLOOKUP($C54, 'Nationaal op alfabet'!$B$2:$B$343,'Nationaal op alfabet'!H$2:H$343)</f>
        <v>7.6764705882352944</v>
      </c>
      <c r="I54" s="7">
        <f>_xlfn.XLOOKUP($C54, 'Nationaal op alfabet'!$B$2:$B$343,'Nationaal op alfabet'!I$2:I$343)</f>
        <v>5.5882352941176467</v>
      </c>
      <c r="J54" s="7">
        <f>_xlfn.XLOOKUP($C54, 'Nationaal op alfabet'!$B$2:$B$343,'Nationaal op alfabet'!J$2:J$343)</f>
        <v>2.3174603174603177</v>
      </c>
      <c r="K54" s="7">
        <f>_xlfn.XLOOKUP($C54, 'Nationaal op alfabet'!$B$2:$B$343,'Nationaal op alfabet'!K$2:K$343)</f>
        <v>0</v>
      </c>
      <c r="L54" s="8">
        <f>_xlfn.XLOOKUP($C54, 'Nationaal op alfabet'!$B$2:$B$343,'Nationaal op alfabet'!L$2:L$343)</f>
        <v>21</v>
      </c>
      <c r="N54" s="25">
        <f>_xlfn.XLOOKUP($C54, 'Nationaal op alfabet'!$B$2:$B$343,'Nationaal op alfabet'!N$2:N$343)</f>
        <v>0</v>
      </c>
      <c r="O54" s="25">
        <f>_xlfn.XLOOKUP($C54, 'Nationaal op alfabet'!$B$2:$B$343,'Nationaal op alfabet'!O$2:O$343)</f>
        <v>0.2857142857142857</v>
      </c>
      <c r="P54" s="25">
        <f>_xlfn.XLOOKUP($C54, 'Nationaal op alfabet'!$B$2:$B$343,'Nationaal op alfabet'!P$2:P$343)</f>
        <v>0.23809523809523808</v>
      </c>
      <c r="Q54" s="25">
        <f>_xlfn.XLOOKUP($C54, 'Nationaal op alfabet'!$B$2:$B$343,'Nationaal op alfabet'!Q$2:Q$343)</f>
        <v>0</v>
      </c>
      <c r="R54" s="25">
        <f>_xlfn.XLOOKUP($C54, 'Nationaal op alfabet'!$B$2:$B$343,'Nationaal op alfabet'!R$2:R$343)</f>
        <v>0.90476190476190477</v>
      </c>
      <c r="S54" s="25">
        <f>_xlfn.XLOOKUP($C54, 'Nationaal op alfabet'!$B$2:$B$343,'Nationaal op alfabet'!S$2:S$343)</f>
        <v>0</v>
      </c>
      <c r="T54" s="25">
        <f>_xlfn.XLOOKUP($C54, 'Nationaal op alfabet'!$B$2:$B$343,'Nationaal op alfabet'!T$2:T$343)</f>
        <v>0</v>
      </c>
    </row>
    <row r="55" spans="1:20">
      <c r="B55" t="s">
        <v>72</v>
      </c>
      <c r="C55" t="s">
        <v>154</v>
      </c>
      <c r="D55" s="7"/>
      <c r="E55" s="23">
        <f>_xlfn.XLOOKUP($C55, 'Nationaal op alfabet'!$B$2:$B$343,'Nationaal op alfabet'!E$2:E$343)</f>
        <v>140</v>
      </c>
      <c r="F55">
        <v>18</v>
      </c>
      <c r="G55" s="22">
        <f>_xlfn.XLOOKUP($C55, 'Nationaal op alfabet'!$B$2:$B$343,'Nationaal op alfabet'!G$2:G$343)</f>
        <v>3.5670231729055262</v>
      </c>
      <c r="H55" s="7">
        <f>_xlfn.XLOOKUP($C55, 'Nationaal op alfabet'!$B$2:$B$343,'Nationaal op alfabet'!H$2:H$343)</f>
        <v>7.2352941176470589</v>
      </c>
      <c r="I55" s="7">
        <f>_xlfn.XLOOKUP($C55, 'Nationaal op alfabet'!$B$2:$B$343,'Nationaal op alfabet'!I$2:I$343)</f>
        <v>7.2058823529411766</v>
      </c>
      <c r="J55" s="7">
        <f>_xlfn.XLOOKUP($C55, 'Nationaal op alfabet'!$B$2:$B$343,'Nationaal op alfabet'!J$2:J$343)</f>
        <v>1.696969696969697</v>
      </c>
      <c r="K55" s="7">
        <f>_xlfn.XLOOKUP($C55, 'Nationaal op alfabet'!$B$2:$B$343,'Nationaal op alfabet'!K$2:K$343)</f>
        <v>0</v>
      </c>
      <c r="L55" s="8">
        <f>_xlfn.XLOOKUP($C55, 'Nationaal op alfabet'!$B$2:$B$343,'Nationaal op alfabet'!L$2:L$343)</f>
        <v>11</v>
      </c>
      <c r="N55" s="25">
        <f>_xlfn.XLOOKUP($C55, 'Nationaal op alfabet'!$B$2:$B$343,'Nationaal op alfabet'!N$2:N$343)</f>
        <v>0</v>
      </c>
      <c r="O55" s="25">
        <f>_xlfn.XLOOKUP($C55, 'Nationaal op alfabet'!$B$2:$B$343,'Nationaal op alfabet'!O$2:O$343)</f>
        <v>9.0909090909090912E-2</v>
      </c>
      <c r="P55" s="25">
        <f>_xlfn.XLOOKUP($C55, 'Nationaal op alfabet'!$B$2:$B$343,'Nationaal op alfabet'!P$2:P$343)</f>
        <v>9.0909090909090912E-2</v>
      </c>
      <c r="Q55" s="25">
        <f>_xlfn.XLOOKUP($C55, 'Nationaal op alfabet'!$B$2:$B$343,'Nationaal op alfabet'!Q$2:Q$343)</f>
        <v>0</v>
      </c>
      <c r="R55" s="25">
        <f>_xlfn.XLOOKUP($C55, 'Nationaal op alfabet'!$B$2:$B$343,'Nationaal op alfabet'!R$2:R$343)</f>
        <v>1</v>
      </c>
      <c r="S55" s="25">
        <f>_xlfn.XLOOKUP($C55, 'Nationaal op alfabet'!$B$2:$B$343,'Nationaal op alfabet'!S$2:S$343)</f>
        <v>0</v>
      </c>
      <c r="T55" s="25">
        <f>_xlfn.XLOOKUP($C55, 'Nationaal op alfabet'!$B$2:$B$343,'Nationaal op alfabet'!T$2:T$343)</f>
        <v>0</v>
      </c>
    </row>
    <row r="56" spans="1:20">
      <c r="B56" t="s">
        <v>72</v>
      </c>
      <c r="C56" t="s">
        <v>189</v>
      </c>
      <c r="D56" s="7" t="s">
        <v>434</v>
      </c>
      <c r="E56" s="23">
        <f>_xlfn.XLOOKUP($C56, 'Nationaal op alfabet'!$B$2:$B$343,'Nationaal op alfabet'!E$2:E$343)</f>
        <v>144</v>
      </c>
      <c r="F56">
        <v>19</v>
      </c>
      <c r="G56" s="22">
        <f>_xlfn.XLOOKUP($C56, 'Nationaal op alfabet'!$B$2:$B$343,'Nationaal op alfabet'!G$2:G$343)</f>
        <v>3.5535603715170283</v>
      </c>
      <c r="H56" s="7">
        <f>_xlfn.XLOOKUP($C56, 'Nationaal op alfabet'!$B$2:$B$343,'Nationaal op alfabet'!H$2:H$343)</f>
        <v>5.0588235294117645</v>
      </c>
      <c r="I56" s="7">
        <f>_xlfn.XLOOKUP($C56, 'Nationaal op alfabet'!$B$2:$B$343,'Nationaal op alfabet'!I$2:I$343)</f>
        <v>4.2352941176470589</v>
      </c>
      <c r="J56" s="7">
        <f>_xlfn.XLOOKUP($C56, 'Nationaal op alfabet'!$B$2:$B$343,'Nationaal op alfabet'!J$2:J$343)</f>
        <v>2.736842105263158</v>
      </c>
      <c r="K56" s="7">
        <f>_xlfn.XLOOKUP($C56, 'Nationaal op alfabet'!$B$2:$B$343,'Nationaal op alfabet'!K$2:K$343)</f>
        <v>3</v>
      </c>
      <c r="L56" s="8">
        <f>_xlfn.XLOOKUP($C56, 'Nationaal op alfabet'!$B$2:$B$343,'Nationaal op alfabet'!L$2:L$343)</f>
        <v>19</v>
      </c>
      <c r="N56" s="25">
        <f>_xlfn.XLOOKUP($C56, 'Nationaal op alfabet'!$B$2:$B$343,'Nationaal op alfabet'!N$2:N$343)</f>
        <v>0</v>
      </c>
      <c r="O56" s="25">
        <f>_xlfn.XLOOKUP($C56, 'Nationaal op alfabet'!$B$2:$B$343,'Nationaal op alfabet'!O$2:O$343)</f>
        <v>0.36842105263157893</v>
      </c>
      <c r="P56" s="25">
        <f>_xlfn.XLOOKUP($C56, 'Nationaal op alfabet'!$B$2:$B$343,'Nationaal op alfabet'!P$2:P$343)</f>
        <v>0.21052631578947367</v>
      </c>
      <c r="Q56" s="25">
        <f>_xlfn.XLOOKUP($C56, 'Nationaal op alfabet'!$B$2:$B$343,'Nationaal op alfabet'!Q$2:Q$343)</f>
        <v>5.2631578947368418E-2</v>
      </c>
      <c r="R56" s="25">
        <f>_xlfn.XLOOKUP($C56, 'Nationaal op alfabet'!$B$2:$B$343,'Nationaal op alfabet'!R$2:R$343)</f>
        <v>1</v>
      </c>
      <c r="S56" s="25">
        <f>_xlfn.XLOOKUP($C56, 'Nationaal op alfabet'!$B$2:$B$343,'Nationaal op alfabet'!S$2:S$343)</f>
        <v>0</v>
      </c>
      <c r="T56" s="25">
        <f>_xlfn.XLOOKUP($C56, 'Nationaal op alfabet'!$B$2:$B$343,'Nationaal op alfabet'!T$2:T$343)</f>
        <v>0</v>
      </c>
    </row>
    <row r="57" spans="1:20">
      <c r="B57" t="s">
        <v>72</v>
      </c>
      <c r="C57" t="s">
        <v>102</v>
      </c>
      <c r="D57" s="7" t="s">
        <v>435</v>
      </c>
      <c r="E57" s="23">
        <f>_xlfn.XLOOKUP($C57, 'Nationaal op alfabet'!$B$2:$B$343,'Nationaal op alfabet'!E$2:E$343)</f>
        <v>147</v>
      </c>
      <c r="F57">
        <v>20</v>
      </c>
      <c r="G57" s="22">
        <f>_xlfn.XLOOKUP($C57, 'Nationaal op alfabet'!$B$2:$B$343,'Nationaal op alfabet'!G$2:G$343)</f>
        <v>3.5285403050108934</v>
      </c>
      <c r="H57" s="7">
        <f>_xlfn.XLOOKUP($C57, 'Nationaal op alfabet'!$B$2:$B$343,'Nationaal op alfabet'!H$2:H$343)</f>
        <v>3.0294117647058822</v>
      </c>
      <c r="I57" s="7">
        <f>_xlfn.XLOOKUP($C57, 'Nationaal op alfabet'!$B$2:$B$343,'Nationaal op alfabet'!I$2:I$343)</f>
        <v>6.2058823529411766</v>
      </c>
      <c r="J57" s="7">
        <f>_xlfn.XLOOKUP($C57, 'Nationaal op alfabet'!$B$2:$B$343,'Nationaal op alfabet'!J$2:J$343)</f>
        <v>2.7037037037037037</v>
      </c>
      <c r="K57" s="7">
        <f>_xlfn.XLOOKUP($C57, 'Nationaal op alfabet'!$B$2:$B$343,'Nationaal op alfabet'!K$2:K$343)</f>
        <v>3</v>
      </c>
      <c r="L57" s="8">
        <f>_xlfn.XLOOKUP($C57, 'Nationaal op alfabet'!$B$2:$B$343,'Nationaal op alfabet'!L$2:L$343)</f>
        <v>18</v>
      </c>
      <c r="N57" s="25">
        <f>_xlfn.XLOOKUP($C57, 'Nationaal op alfabet'!$B$2:$B$343,'Nationaal op alfabet'!N$2:N$343)</f>
        <v>0</v>
      </c>
      <c r="O57" s="25">
        <f>_xlfn.XLOOKUP($C57, 'Nationaal op alfabet'!$B$2:$B$343,'Nationaal op alfabet'!O$2:O$343)</f>
        <v>0.3888888888888889</v>
      </c>
      <c r="P57" s="25">
        <f>_xlfn.XLOOKUP($C57, 'Nationaal op alfabet'!$B$2:$B$343,'Nationaal op alfabet'!P$2:P$343)</f>
        <v>0.22222222222222221</v>
      </c>
      <c r="Q57" s="25">
        <f>_xlfn.XLOOKUP($C57, 'Nationaal op alfabet'!$B$2:$B$343,'Nationaal op alfabet'!Q$2:Q$343)</f>
        <v>0</v>
      </c>
      <c r="R57" s="25">
        <f>_xlfn.XLOOKUP($C57, 'Nationaal op alfabet'!$B$2:$B$343,'Nationaal op alfabet'!R$2:R$343)</f>
        <v>0.94444444444444442</v>
      </c>
      <c r="S57" s="25">
        <f>_xlfn.XLOOKUP($C57, 'Nationaal op alfabet'!$B$2:$B$343,'Nationaal op alfabet'!S$2:S$343)</f>
        <v>0</v>
      </c>
      <c r="T57" s="25">
        <f>_xlfn.XLOOKUP($C57, 'Nationaal op alfabet'!$B$2:$B$343,'Nationaal op alfabet'!T$2:T$343)</f>
        <v>0</v>
      </c>
    </row>
    <row r="58" spans="1:20">
      <c r="B58" t="s">
        <v>72</v>
      </c>
      <c r="C58" t="s">
        <v>283</v>
      </c>
      <c r="D58" s="7"/>
      <c r="E58" s="23">
        <f>_xlfn.XLOOKUP($C58, 'Nationaal op alfabet'!$B$2:$B$343,'Nationaal op alfabet'!E$2:E$343)</f>
        <v>150</v>
      </c>
      <c r="F58">
        <v>21</v>
      </c>
      <c r="G58" s="22">
        <f>_xlfn.XLOOKUP($C58, 'Nationaal op alfabet'!$B$2:$B$343,'Nationaal op alfabet'!G$2:G$343)</f>
        <v>3.4877828054298647</v>
      </c>
      <c r="H58" s="7">
        <f>_xlfn.XLOOKUP($C58, 'Nationaal op alfabet'!$B$2:$B$343,'Nationaal op alfabet'!H$2:H$343)</f>
        <v>6.4117647058823533</v>
      </c>
      <c r="I58" s="7">
        <f>_xlfn.XLOOKUP($C58, 'Nationaal op alfabet'!$B$2:$B$343,'Nationaal op alfabet'!I$2:I$343)</f>
        <v>6.4117647058823533</v>
      </c>
      <c r="J58" s="7">
        <f>_xlfn.XLOOKUP($C58, 'Nationaal op alfabet'!$B$2:$B$343,'Nationaal op alfabet'!J$2:J$343)</f>
        <v>2.3076923076923079</v>
      </c>
      <c r="K58" s="7">
        <f>_xlfn.XLOOKUP($C58, 'Nationaal op alfabet'!$B$2:$B$343,'Nationaal op alfabet'!K$2:K$343)</f>
        <v>0</v>
      </c>
      <c r="L58" s="8">
        <f>_xlfn.XLOOKUP($C58, 'Nationaal op alfabet'!$B$2:$B$343,'Nationaal op alfabet'!L$2:L$343)</f>
        <v>13</v>
      </c>
      <c r="N58" s="25">
        <f>_xlfn.XLOOKUP($C58, 'Nationaal op alfabet'!$B$2:$B$343,'Nationaal op alfabet'!N$2:N$343)</f>
        <v>0</v>
      </c>
      <c r="O58" s="25">
        <f>_xlfn.XLOOKUP($C58, 'Nationaal op alfabet'!$B$2:$B$343,'Nationaal op alfabet'!O$2:O$343)</f>
        <v>0.30769230769230771</v>
      </c>
      <c r="P58" s="25">
        <f>_xlfn.XLOOKUP($C58, 'Nationaal op alfabet'!$B$2:$B$343,'Nationaal op alfabet'!P$2:P$343)</f>
        <v>0.23076923076923078</v>
      </c>
      <c r="Q58" s="25">
        <f>_xlfn.XLOOKUP($C58, 'Nationaal op alfabet'!$B$2:$B$343,'Nationaal op alfabet'!Q$2:Q$343)</f>
        <v>0</v>
      </c>
      <c r="R58" s="25">
        <f>_xlfn.XLOOKUP($C58, 'Nationaal op alfabet'!$B$2:$B$343,'Nationaal op alfabet'!R$2:R$343)</f>
        <v>0.84615384615384615</v>
      </c>
      <c r="S58" s="25">
        <f>_xlfn.XLOOKUP($C58, 'Nationaal op alfabet'!$B$2:$B$343,'Nationaal op alfabet'!S$2:S$343)</f>
        <v>0</v>
      </c>
      <c r="T58" s="25">
        <f>_xlfn.XLOOKUP($C58, 'Nationaal op alfabet'!$B$2:$B$343,'Nationaal op alfabet'!T$2:T$343)</f>
        <v>0</v>
      </c>
    </row>
    <row r="59" spans="1:20" ht="15.95" customHeight="1">
      <c r="B59" t="s">
        <v>72</v>
      </c>
      <c r="C59" t="s">
        <v>97</v>
      </c>
      <c r="D59" s="7"/>
      <c r="E59" s="23">
        <f>_xlfn.XLOOKUP($C59, 'Nationaal op alfabet'!$B$2:$B$343,'Nationaal op alfabet'!E$2:E$343)</f>
        <v>152</v>
      </c>
      <c r="F59">
        <v>22</v>
      </c>
      <c r="G59" s="22">
        <f>_xlfn.XLOOKUP($C59, 'Nationaal op alfabet'!$B$2:$B$343,'Nationaal op alfabet'!G$2:G$343)</f>
        <v>3.4812324929971998</v>
      </c>
      <c r="H59" s="7">
        <f>_xlfn.XLOOKUP($C59, 'Nationaal op alfabet'!$B$2:$B$343,'Nationaal op alfabet'!H$2:H$343)</f>
        <v>5.0294117647058822</v>
      </c>
      <c r="I59" s="7">
        <f>_xlfn.XLOOKUP($C59, 'Nationaal op alfabet'!$B$2:$B$343,'Nationaal op alfabet'!I$2:I$343)</f>
        <v>6.8529411764705888</v>
      </c>
      <c r="J59" s="7">
        <f>_xlfn.XLOOKUP($C59, 'Nationaal op alfabet'!$B$2:$B$343,'Nationaal op alfabet'!J$2:J$343)</f>
        <v>2.7619047619047623</v>
      </c>
      <c r="K59" s="7">
        <f>_xlfn.XLOOKUP($C59, 'Nationaal op alfabet'!$B$2:$B$343,'Nationaal op alfabet'!K$2:K$343)</f>
        <v>0</v>
      </c>
      <c r="L59" s="8">
        <f>_xlfn.XLOOKUP($C59, 'Nationaal op alfabet'!$B$2:$B$343,'Nationaal op alfabet'!L$2:L$343)</f>
        <v>35</v>
      </c>
      <c r="N59" s="25">
        <f>_xlfn.XLOOKUP($C59, 'Nationaal op alfabet'!$B$2:$B$343,'Nationaal op alfabet'!N$2:N$343)</f>
        <v>5.7142857142857141E-2</v>
      </c>
      <c r="O59" s="25">
        <f>_xlfn.XLOOKUP($C59, 'Nationaal op alfabet'!$B$2:$B$343,'Nationaal op alfabet'!O$2:O$343)</f>
        <v>0.34285714285714286</v>
      </c>
      <c r="P59" s="25">
        <f>_xlfn.XLOOKUP($C59, 'Nationaal op alfabet'!$B$2:$B$343,'Nationaal op alfabet'!P$2:P$343)</f>
        <v>0.17142857142857143</v>
      </c>
      <c r="Q59" s="25">
        <f>_xlfn.XLOOKUP($C59, 'Nationaal op alfabet'!$B$2:$B$343,'Nationaal op alfabet'!Q$2:Q$343)</f>
        <v>2.8571428571428571E-2</v>
      </c>
      <c r="R59" s="25">
        <f>_xlfn.XLOOKUP($C59, 'Nationaal op alfabet'!$B$2:$B$343,'Nationaal op alfabet'!R$2:R$343)</f>
        <v>0.97142857142857142</v>
      </c>
      <c r="S59" s="25">
        <f>_xlfn.XLOOKUP($C59, 'Nationaal op alfabet'!$B$2:$B$343,'Nationaal op alfabet'!S$2:S$343)</f>
        <v>0</v>
      </c>
      <c r="T59" s="25">
        <f>_xlfn.XLOOKUP($C59, 'Nationaal op alfabet'!$B$2:$B$343,'Nationaal op alfabet'!T$2:T$343)</f>
        <v>0</v>
      </c>
    </row>
    <row r="60" spans="1:20">
      <c r="B60" t="s">
        <v>72</v>
      </c>
      <c r="C60" t="s">
        <v>91</v>
      </c>
      <c r="D60" s="7"/>
      <c r="E60" s="23">
        <f>_xlfn.XLOOKUP($C60, 'Nationaal op alfabet'!$B$2:$B$343,'Nationaal op alfabet'!E$2:E$343)</f>
        <v>162</v>
      </c>
      <c r="F60">
        <v>23</v>
      </c>
      <c r="G60" s="22">
        <f>_xlfn.XLOOKUP($C60, 'Nationaal op alfabet'!$B$2:$B$343,'Nationaal op alfabet'!G$2:G$343)</f>
        <v>3.3255117431588017</v>
      </c>
      <c r="H60" s="7">
        <f>_xlfn.XLOOKUP($C60, 'Nationaal op alfabet'!$B$2:$B$343,'Nationaal op alfabet'!H$2:H$343)</f>
        <v>4.7058823529411766</v>
      </c>
      <c r="I60" s="7">
        <f>_xlfn.XLOOKUP($C60, 'Nationaal op alfabet'!$B$2:$B$343,'Nationaal op alfabet'!I$2:I$343)</f>
        <v>6.617647058823529</v>
      </c>
      <c r="J60" s="7">
        <f>_xlfn.XLOOKUP($C60, 'Nationaal op alfabet'!$B$2:$B$343,'Nationaal op alfabet'!J$2:J$343)</f>
        <v>2.6520146520146519</v>
      </c>
      <c r="K60" s="7">
        <f>_xlfn.XLOOKUP($C60, 'Nationaal op alfabet'!$B$2:$B$343,'Nationaal op alfabet'!K$2:K$343)</f>
        <v>0</v>
      </c>
      <c r="L60" s="8">
        <f>_xlfn.XLOOKUP($C60, 'Nationaal op alfabet'!$B$2:$B$343,'Nationaal op alfabet'!L$2:L$343)</f>
        <v>91</v>
      </c>
      <c r="N60" s="25">
        <f>_xlfn.XLOOKUP($C60, 'Nationaal op alfabet'!$B$2:$B$343,'Nationaal op alfabet'!N$2:N$343)</f>
        <v>3.2967032967032968E-2</v>
      </c>
      <c r="O60" s="25">
        <f>_xlfn.XLOOKUP($C60, 'Nationaal op alfabet'!$B$2:$B$343,'Nationaal op alfabet'!O$2:O$343)</f>
        <v>0.34065934065934067</v>
      </c>
      <c r="P60" s="25">
        <f>_xlfn.XLOOKUP($C60, 'Nationaal op alfabet'!$B$2:$B$343,'Nationaal op alfabet'!P$2:P$343)</f>
        <v>0.17582417582417584</v>
      </c>
      <c r="Q60" s="25">
        <f>_xlfn.XLOOKUP($C60, 'Nationaal op alfabet'!$B$2:$B$343,'Nationaal op alfabet'!Q$2:Q$343)</f>
        <v>4.3956043956043959E-2</v>
      </c>
      <c r="R60" s="25">
        <f>_xlfn.XLOOKUP($C60, 'Nationaal op alfabet'!$B$2:$B$343,'Nationaal op alfabet'!R$2:R$343)</f>
        <v>0.94505494505494503</v>
      </c>
      <c r="S60" s="25">
        <f>_xlfn.XLOOKUP($C60, 'Nationaal op alfabet'!$B$2:$B$343,'Nationaal op alfabet'!S$2:S$343)</f>
        <v>0</v>
      </c>
      <c r="T60" s="25">
        <f>_xlfn.XLOOKUP($C60, 'Nationaal op alfabet'!$B$2:$B$343,'Nationaal op alfabet'!T$2:T$343)</f>
        <v>0</v>
      </c>
    </row>
    <row r="61" spans="1:20">
      <c r="B61" t="s">
        <v>72</v>
      </c>
      <c r="C61" t="s">
        <v>374</v>
      </c>
      <c r="D61" s="7"/>
      <c r="E61" s="23">
        <f>_xlfn.XLOOKUP($C61, 'Nationaal op alfabet'!$B$2:$B$343,'Nationaal op alfabet'!E$2:E$343)</f>
        <v>164</v>
      </c>
      <c r="F61">
        <v>24</v>
      </c>
      <c r="G61" s="22">
        <f>_xlfn.XLOOKUP($C61, 'Nationaal op alfabet'!$B$2:$B$343,'Nationaal op alfabet'!G$2:G$343)</f>
        <v>3.2796697626418991</v>
      </c>
      <c r="H61" s="7">
        <f>_xlfn.XLOOKUP($C61, 'Nationaal op alfabet'!$B$2:$B$343,'Nationaal op alfabet'!H$2:H$343)</f>
        <v>3.4705882352941178</v>
      </c>
      <c r="I61" s="7">
        <f>_xlfn.XLOOKUP($C61, 'Nationaal op alfabet'!$B$2:$B$343,'Nationaal op alfabet'!I$2:I$343)</f>
        <v>8.647058823529413</v>
      </c>
      <c r="J61" s="7">
        <f>_xlfn.XLOOKUP($C61, 'Nationaal op alfabet'!$B$2:$B$343,'Nationaal op alfabet'!J$2:J$343)</f>
        <v>2.1403508771929824</v>
      </c>
      <c r="K61" s="7">
        <f>_xlfn.XLOOKUP($C61, 'Nationaal op alfabet'!$B$2:$B$343,'Nationaal op alfabet'!K$2:K$343)</f>
        <v>0</v>
      </c>
      <c r="L61" s="8">
        <f>_xlfn.XLOOKUP($C61, 'Nationaal op alfabet'!$B$2:$B$343,'Nationaal op alfabet'!L$2:L$343)</f>
        <v>19</v>
      </c>
      <c r="N61" s="25">
        <f>_xlfn.XLOOKUP($C61, 'Nationaal op alfabet'!$B$2:$B$343,'Nationaal op alfabet'!N$2:N$343)</f>
        <v>5.2631578947368418E-2</v>
      </c>
      <c r="O61" s="25">
        <f>_xlfn.XLOOKUP($C61, 'Nationaal op alfabet'!$B$2:$B$343,'Nationaal op alfabet'!O$2:O$343)</f>
        <v>0.15789473684210525</v>
      </c>
      <c r="P61" s="25">
        <f>_xlfn.XLOOKUP($C61, 'Nationaal op alfabet'!$B$2:$B$343,'Nationaal op alfabet'!P$2:P$343)</f>
        <v>0</v>
      </c>
      <c r="Q61" s="25">
        <f>_xlfn.XLOOKUP($C61, 'Nationaal op alfabet'!$B$2:$B$343,'Nationaal op alfabet'!Q$2:Q$343)</f>
        <v>0.15789473684210525</v>
      </c>
      <c r="R61" s="25">
        <f>_xlfn.XLOOKUP($C61, 'Nationaal op alfabet'!$B$2:$B$343,'Nationaal op alfabet'!R$2:R$343)</f>
        <v>1</v>
      </c>
      <c r="S61" s="25">
        <f>_xlfn.XLOOKUP($C61, 'Nationaal op alfabet'!$B$2:$B$343,'Nationaal op alfabet'!S$2:S$343)</f>
        <v>0</v>
      </c>
      <c r="T61" s="25">
        <f>_xlfn.XLOOKUP($C61, 'Nationaal op alfabet'!$B$2:$B$343,'Nationaal op alfabet'!T$2:T$343)</f>
        <v>0</v>
      </c>
    </row>
    <row r="62" spans="1:20">
      <c r="B62" t="s">
        <v>72</v>
      </c>
      <c r="C62" t="s">
        <v>243</v>
      </c>
      <c r="D62" s="7"/>
      <c r="E62" s="23">
        <f>_xlfn.XLOOKUP($C62, 'Nationaal op alfabet'!$B$2:$B$343,'Nationaal op alfabet'!E$2:E$343)</f>
        <v>165</v>
      </c>
      <c r="F62">
        <v>25</v>
      </c>
      <c r="G62" s="22">
        <f>_xlfn.XLOOKUP($C62, 'Nationaal op alfabet'!$B$2:$B$343,'Nationaal op alfabet'!G$2:G$343)</f>
        <v>3.2607843137254902</v>
      </c>
      <c r="H62" s="7">
        <f>_xlfn.XLOOKUP($C62, 'Nationaal op alfabet'!$B$2:$B$343,'Nationaal op alfabet'!H$2:H$343)</f>
        <v>4.8235294117647056</v>
      </c>
      <c r="I62" s="7">
        <f>_xlfn.XLOOKUP($C62, 'Nationaal op alfabet'!$B$2:$B$343,'Nationaal op alfabet'!I$2:I$343)</f>
        <v>6.1470588235294121</v>
      </c>
      <c r="J62" s="7">
        <f>_xlfn.XLOOKUP($C62, 'Nationaal op alfabet'!$B$2:$B$343,'Nationaal op alfabet'!J$2:J$343)</f>
        <v>2.6666666666666665</v>
      </c>
      <c r="K62" s="7">
        <f>_xlfn.XLOOKUP($C62, 'Nationaal op alfabet'!$B$2:$B$343,'Nationaal op alfabet'!K$2:K$343)</f>
        <v>0</v>
      </c>
      <c r="L62" s="8">
        <f>_xlfn.XLOOKUP($C62, 'Nationaal op alfabet'!$B$2:$B$343,'Nationaal op alfabet'!L$2:L$343)</f>
        <v>17</v>
      </c>
      <c r="N62" s="25">
        <f>_xlfn.XLOOKUP($C62, 'Nationaal op alfabet'!$B$2:$B$343,'Nationaal op alfabet'!N$2:N$343)</f>
        <v>5.8823529411764705E-2</v>
      </c>
      <c r="O62" s="25">
        <f>_xlfn.XLOOKUP($C62, 'Nationaal op alfabet'!$B$2:$B$343,'Nationaal op alfabet'!O$2:O$343)</f>
        <v>0.29411764705882354</v>
      </c>
      <c r="P62" s="25">
        <f>_xlfn.XLOOKUP($C62, 'Nationaal op alfabet'!$B$2:$B$343,'Nationaal op alfabet'!P$2:P$343)</f>
        <v>0.11764705882352941</v>
      </c>
      <c r="Q62" s="25">
        <f>_xlfn.XLOOKUP($C62, 'Nationaal op alfabet'!$B$2:$B$343,'Nationaal op alfabet'!Q$2:Q$343)</f>
        <v>0.11764705882352941</v>
      </c>
      <c r="R62" s="25">
        <f>_xlfn.XLOOKUP($C62, 'Nationaal op alfabet'!$B$2:$B$343,'Nationaal op alfabet'!R$2:R$343)</f>
        <v>1</v>
      </c>
      <c r="S62" s="25">
        <f>_xlfn.XLOOKUP($C62, 'Nationaal op alfabet'!$B$2:$B$343,'Nationaal op alfabet'!S$2:S$343)</f>
        <v>0</v>
      </c>
      <c r="T62" s="25">
        <f>_xlfn.XLOOKUP($C62, 'Nationaal op alfabet'!$B$2:$B$343,'Nationaal op alfabet'!T$2:T$343)</f>
        <v>0</v>
      </c>
    </row>
    <row r="63" spans="1:20">
      <c r="B63" t="s">
        <v>72</v>
      </c>
      <c r="C63" t="s">
        <v>396</v>
      </c>
      <c r="D63" s="7"/>
      <c r="E63" s="23">
        <f>_xlfn.XLOOKUP($C63, 'Nationaal op alfabet'!$B$2:$B$343,'Nationaal op alfabet'!E$2:E$343)</f>
        <v>172</v>
      </c>
      <c r="F63">
        <v>26</v>
      </c>
      <c r="G63" s="22">
        <f>_xlfn.XLOOKUP($C63, 'Nationaal op alfabet'!$B$2:$B$343,'Nationaal op alfabet'!G$2:G$343)</f>
        <v>3.2014379084967324</v>
      </c>
      <c r="H63" s="7">
        <f>_xlfn.XLOOKUP($C63, 'Nationaal op alfabet'!$B$2:$B$343,'Nationaal op alfabet'!H$2:H$343)</f>
        <v>4.7647058823529411</v>
      </c>
      <c r="I63" s="7">
        <f>_xlfn.XLOOKUP($C63, 'Nationaal op alfabet'!$B$2:$B$343,'Nationaal op alfabet'!I$2:I$343)</f>
        <v>6.2647058823529411</v>
      </c>
      <c r="J63" s="7">
        <f>_xlfn.XLOOKUP($C63, 'Nationaal op alfabet'!$B$2:$B$343,'Nationaal op alfabet'!J$2:J$343)</f>
        <v>2.4888888888888889</v>
      </c>
      <c r="K63" s="7">
        <f>_xlfn.XLOOKUP($C63, 'Nationaal op alfabet'!$B$2:$B$343,'Nationaal op alfabet'!K$2:K$343)</f>
        <v>0</v>
      </c>
      <c r="L63" s="8">
        <f>_xlfn.XLOOKUP($C63, 'Nationaal op alfabet'!$B$2:$B$343,'Nationaal op alfabet'!L$2:L$343)</f>
        <v>15</v>
      </c>
      <c r="N63" s="25">
        <f>_xlfn.XLOOKUP($C63, 'Nationaal op alfabet'!$B$2:$B$343,'Nationaal op alfabet'!N$2:N$343)</f>
        <v>0</v>
      </c>
      <c r="O63" s="25">
        <f>_xlfn.XLOOKUP($C63, 'Nationaal op alfabet'!$B$2:$B$343,'Nationaal op alfabet'!O$2:O$343)</f>
        <v>0.26666666666666666</v>
      </c>
      <c r="P63" s="25">
        <f>_xlfn.XLOOKUP($C63, 'Nationaal op alfabet'!$B$2:$B$343,'Nationaal op alfabet'!P$2:P$343)</f>
        <v>0.13333333333333333</v>
      </c>
      <c r="Q63" s="25">
        <f>_xlfn.XLOOKUP($C63, 'Nationaal op alfabet'!$B$2:$B$343,'Nationaal op alfabet'!Q$2:Q$343)</f>
        <v>0.26666666666666666</v>
      </c>
      <c r="R63" s="25">
        <f>_xlfn.XLOOKUP($C63, 'Nationaal op alfabet'!$B$2:$B$343,'Nationaal op alfabet'!R$2:R$343)</f>
        <v>1</v>
      </c>
      <c r="S63" s="25">
        <f>_xlfn.XLOOKUP($C63, 'Nationaal op alfabet'!$B$2:$B$343,'Nationaal op alfabet'!S$2:S$343)</f>
        <v>0</v>
      </c>
      <c r="T63" s="25">
        <f>_xlfn.XLOOKUP($C63, 'Nationaal op alfabet'!$B$2:$B$343,'Nationaal op alfabet'!T$2:T$343)</f>
        <v>0</v>
      </c>
    </row>
    <row r="64" spans="1:20">
      <c r="B64" t="s">
        <v>72</v>
      </c>
      <c r="C64" t="s">
        <v>158</v>
      </c>
      <c r="D64" s="7"/>
      <c r="E64" s="23">
        <f>_xlfn.XLOOKUP($C64, 'Nationaal op alfabet'!$B$2:$B$343,'Nationaal op alfabet'!E$2:E$343)</f>
        <v>180</v>
      </c>
      <c r="F64">
        <v>27</v>
      </c>
      <c r="G64" s="22">
        <f>_xlfn.XLOOKUP($C64, 'Nationaal op alfabet'!$B$2:$B$343,'Nationaal op alfabet'!G$2:G$343)</f>
        <v>3.1490196078431376</v>
      </c>
      <c r="H64" s="7">
        <f>_xlfn.XLOOKUP($C64, 'Nationaal op alfabet'!$B$2:$B$343,'Nationaal op alfabet'!H$2:H$343)</f>
        <v>5.882352941176471</v>
      </c>
      <c r="I64" s="7">
        <f>_xlfn.XLOOKUP($C64, 'Nationaal op alfabet'!$B$2:$B$343,'Nationaal op alfabet'!I$2:I$343)</f>
        <v>4.7647058823529411</v>
      </c>
      <c r="J64" s="7">
        <f>_xlfn.XLOOKUP($C64, 'Nationaal op alfabet'!$B$2:$B$343,'Nationaal op alfabet'!J$2:J$343)</f>
        <v>2.5490196078431375</v>
      </c>
      <c r="K64" s="7">
        <f>_xlfn.XLOOKUP($C64, 'Nationaal op alfabet'!$B$2:$B$343,'Nationaal op alfabet'!K$2:K$343)</f>
        <v>0</v>
      </c>
      <c r="L64" s="8">
        <f>_xlfn.XLOOKUP($C64, 'Nationaal op alfabet'!$B$2:$B$343,'Nationaal op alfabet'!L$2:L$343)</f>
        <v>51</v>
      </c>
      <c r="N64" s="25">
        <f>_xlfn.XLOOKUP($C64, 'Nationaal op alfabet'!$B$2:$B$343,'Nationaal op alfabet'!N$2:N$343)</f>
        <v>0</v>
      </c>
      <c r="O64" s="25">
        <f>_xlfn.XLOOKUP($C64, 'Nationaal op alfabet'!$B$2:$B$343,'Nationaal op alfabet'!O$2:O$343)</f>
        <v>0.35294117647058826</v>
      </c>
      <c r="P64" s="25">
        <f>_xlfn.XLOOKUP($C64, 'Nationaal op alfabet'!$B$2:$B$343,'Nationaal op alfabet'!P$2:P$343)</f>
        <v>0.15686274509803921</v>
      </c>
      <c r="Q64" s="25">
        <f>_xlfn.XLOOKUP($C64, 'Nationaal op alfabet'!$B$2:$B$343,'Nationaal op alfabet'!Q$2:Q$343)</f>
        <v>5.8823529411764705E-2</v>
      </c>
      <c r="R64" s="25">
        <f>_xlfn.XLOOKUP($C64, 'Nationaal op alfabet'!$B$2:$B$343,'Nationaal op alfabet'!R$2:R$343)</f>
        <v>0.90196078431372551</v>
      </c>
      <c r="S64" s="25">
        <f>_xlfn.XLOOKUP($C64, 'Nationaal op alfabet'!$B$2:$B$343,'Nationaal op alfabet'!S$2:S$343)</f>
        <v>3.9215686274509803E-2</v>
      </c>
      <c r="T64" s="25">
        <f>_xlfn.XLOOKUP($C64, 'Nationaal op alfabet'!$B$2:$B$343,'Nationaal op alfabet'!T$2:T$343)</f>
        <v>0</v>
      </c>
    </row>
    <row r="65" spans="2:20">
      <c r="B65" t="s">
        <v>72</v>
      </c>
      <c r="C65" t="s">
        <v>297</v>
      </c>
      <c r="D65" s="7"/>
      <c r="E65" s="23">
        <f>_xlfn.XLOOKUP($C65, 'Nationaal op alfabet'!$B$2:$B$343,'Nationaal op alfabet'!E$2:E$343)</f>
        <v>186</v>
      </c>
      <c r="F65">
        <v>28</v>
      </c>
      <c r="G65" s="22">
        <f>_xlfn.XLOOKUP($C65, 'Nationaal op alfabet'!$B$2:$B$343,'Nationaal op alfabet'!G$2:G$343)</f>
        <v>3.088591800356506</v>
      </c>
      <c r="H65" s="7">
        <f>_xlfn.XLOOKUP($C65, 'Nationaal op alfabet'!$B$2:$B$343,'Nationaal op alfabet'!H$2:H$343)</f>
        <v>5.8529411764705888</v>
      </c>
      <c r="I65" s="7">
        <f>_xlfn.XLOOKUP($C65, 'Nationaal op alfabet'!$B$2:$B$343,'Nationaal op alfabet'!I$2:I$343)</f>
        <v>5.5294117647058822</v>
      </c>
      <c r="J65" s="7">
        <f>_xlfn.XLOOKUP($C65, 'Nationaal op alfabet'!$B$2:$B$343,'Nationaal op alfabet'!J$2:J$343)</f>
        <v>2.0303030303030303</v>
      </c>
      <c r="K65" s="7">
        <f>_xlfn.XLOOKUP($C65, 'Nationaal op alfabet'!$B$2:$B$343,'Nationaal op alfabet'!K$2:K$343)</f>
        <v>0</v>
      </c>
      <c r="L65" s="8">
        <f>_xlfn.XLOOKUP($C65, 'Nationaal op alfabet'!$B$2:$B$343,'Nationaal op alfabet'!L$2:L$343)</f>
        <v>22</v>
      </c>
      <c r="N65" s="25">
        <f>_xlfn.XLOOKUP($C65, 'Nationaal op alfabet'!$B$2:$B$343,'Nationaal op alfabet'!N$2:N$343)</f>
        <v>0</v>
      </c>
      <c r="O65" s="25">
        <f>_xlfn.XLOOKUP($C65, 'Nationaal op alfabet'!$B$2:$B$343,'Nationaal op alfabet'!O$2:O$343)</f>
        <v>0.18181818181818182</v>
      </c>
      <c r="P65" s="25">
        <f>_xlfn.XLOOKUP($C65, 'Nationaal op alfabet'!$B$2:$B$343,'Nationaal op alfabet'!P$2:P$343)</f>
        <v>0.18181818181818182</v>
      </c>
      <c r="Q65" s="25">
        <f>_xlfn.XLOOKUP($C65, 'Nationaal op alfabet'!$B$2:$B$343,'Nationaal op alfabet'!Q$2:Q$343)</f>
        <v>4.5454545454545456E-2</v>
      </c>
      <c r="R65" s="25">
        <f>_xlfn.XLOOKUP($C65, 'Nationaal op alfabet'!$B$2:$B$343,'Nationaal op alfabet'!R$2:R$343)</f>
        <v>0.95454545454545459</v>
      </c>
      <c r="S65" s="25">
        <f>_xlfn.XLOOKUP($C65, 'Nationaal op alfabet'!$B$2:$B$343,'Nationaal op alfabet'!S$2:S$343)</f>
        <v>0</v>
      </c>
      <c r="T65" s="25">
        <f>_xlfn.XLOOKUP($C65, 'Nationaal op alfabet'!$B$2:$B$343,'Nationaal op alfabet'!T$2:T$343)</f>
        <v>0</v>
      </c>
    </row>
    <row r="66" spans="2:20">
      <c r="B66" t="s">
        <v>72</v>
      </c>
      <c r="C66" t="s">
        <v>411</v>
      </c>
      <c r="D66" s="7"/>
      <c r="E66" s="23">
        <f>_xlfn.XLOOKUP($C66, 'Nationaal op alfabet'!$B$2:$B$343,'Nationaal op alfabet'!E$2:E$343)</f>
        <v>187</v>
      </c>
      <c r="F66">
        <v>29</v>
      </c>
      <c r="G66" s="22">
        <f>_xlfn.XLOOKUP($C66, 'Nationaal op alfabet'!$B$2:$B$343,'Nationaal op alfabet'!G$2:G$343)</f>
        <v>3.0855521155830754</v>
      </c>
      <c r="H66" s="7">
        <f>_xlfn.XLOOKUP($C66, 'Nationaal op alfabet'!$B$2:$B$343,'Nationaal op alfabet'!H$2:H$343)</f>
        <v>3.6764705882352944</v>
      </c>
      <c r="I66" s="7">
        <f>_xlfn.XLOOKUP($C66, 'Nationaal op alfabet'!$B$2:$B$343,'Nationaal op alfabet'!I$2:I$343)</f>
        <v>4.4705882352941178</v>
      </c>
      <c r="J66" s="7">
        <f>_xlfn.XLOOKUP($C66, 'Nationaal op alfabet'!$B$2:$B$343,'Nationaal op alfabet'!J$2:J$343)</f>
        <v>2.1403508771929824</v>
      </c>
      <c r="K66" s="7">
        <f>_xlfn.XLOOKUP($C66, 'Nationaal op alfabet'!$B$2:$B$343,'Nationaal op alfabet'!K$2:K$343)</f>
        <v>3</v>
      </c>
      <c r="L66" s="8">
        <f>_xlfn.XLOOKUP($C66, 'Nationaal op alfabet'!$B$2:$B$343,'Nationaal op alfabet'!L$2:L$343)</f>
        <v>19</v>
      </c>
      <c r="N66" s="25">
        <f>_xlfn.XLOOKUP($C66, 'Nationaal op alfabet'!$B$2:$B$343,'Nationaal op alfabet'!N$2:N$343)</f>
        <v>5.2631578947368418E-2</v>
      </c>
      <c r="O66" s="25">
        <f>_xlfn.XLOOKUP($C66, 'Nationaal op alfabet'!$B$2:$B$343,'Nationaal op alfabet'!O$2:O$343)</f>
        <v>0.26315789473684209</v>
      </c>
      <c r="P66" s="25">
        <f>_xlfn.XLOOKUP($C66, 'Nationaal op alfabet'!$B$2:$B$343,'Nationaal op alfabet'!P$2:P$343)</f>
        <v>0.10526315789473684</v>
      </c>
      <c r="Q66" s="25">
        <f>_xlfn.XLOOKUP($C66, 'Nationaal op alfabet'!$B$2:$B$343,'Nationaal op alfabet'!Q$2:Q$343)</f>
        <v>0</v>
      </c>
      <c r="R66" s="25">
        <f>_xlfn.XLOOKUP($C66, 'Nationaal op alfabet'!$B$2:$B$343,'Nationaal op alfabet'!R$2:R$343)</f>
        <v>0.89473684210526316</v>
      </c>
      <c r="S66" s="25">
        <f>_xlfn.XLOOKUP($C66, 'Nationaal op alfabet'!$B$2:$B$343,'Nationaal op alfabet'!S$2:S$343)</f>
        <v>0</v>
      </c>
      <c r="T66" s="25">
        <f>_xlfn.XLOOKUP($C66, 'Nationaal op alfabet'!$B$2:$B$343,'Nationaal op alfabet'!T$2:T$343)</f>
        <v>5.2631578947368418E-2</v>
      </c>
    </row>
    <row r="67" spans="2:20">
      <c r="B67" t="s">
        <v>72</v>
      </c>
      <c r="C67" t="s">
        <v>90</v>
      </c>
      <c r="D67" s="7"/>
      <c r="E67" s="23">
        <f>_xlfn.XLOOKUP($C67, 'Nationaal op alfabet'!$B$2:$B$343,'Nationaal op alfabet'!E$2:E$343)</f>
        <v>188</v>
      </c>
      <c r="F67">
        <v>30</v>
      </c>
      <c r="G67" s="22">
        <f>_xlfn.XLOOKUP($C67, 'Nationaal op alfabet'!$B$2:$B$343,'Nationaal op alfabet'!G$2:G$343)</f>
        <v>3.0771610052471692</v>
      </c>
      <c r="H67" s="7">
        <f>_xlfn.XLOOKUP($C67, 'Nationaal op alfabet'!$B$2:$B$343,'Nationaal op alfabet'!H$2:H$343)</f>
        <v>3.9117647058823528</v>
      </c>
      <c r="I67" s="7">
        <f>_xlfn.XLOOKUP($C67, 'Nationaal op alfabet'!$B$2:$B$343,'Nationaal op alfabet'!I$2:I$343)</f>
        <v>4.9411764705882355</v>
      </c>
      <c r="J67" s="7">
        <f>_xlfn.XLOOKUP($C67, 'Nationaal op alfabet'!$B$2:$B$343,'Nationaal op alfabet'!J$2:J$343)</f>
        <v>2.516431924882629</v>
      </c>
      <c r="K67" s="7">
        <f>_xlfn.XLOOKUP($C67, 'Nationaal op alfabet'!$B$2:$B$343,'Nationaal op alfabet'!K$2:K$343)</f>
        <v>1.5</v>
      </c>
      <c r="L67" s="8">
        <f>_xlfn.XLOOKUP($C67, 'Nationaal op alfabet'!$B$2:$B$343,'Nationaal op alfabet'!L$2:L$343)</f>
        <v>71</v>
      </c>
      <c r="N67" s="25">
        <f>_xlfn.XLOOKUP($C67, 'Nationaal op alfabet'!$B$2:$B$343,'Nationaal op alfabet'!N$2:N$343)</f>
        <v>0.11267605633802817</v>
      </c>
      <c r="O67" s="25">
        <f>_xlfn.XLOOKUP($C67, 'Nationaal op alfabet'!$B$2:$B$343,'Nationaal op alfabet'!O$2:O$343)</f>
        <v>0.26760563380281688</v>
      </c>
      <c r="P67" s="25">
        <f>_xlfn.XLOOKUP($C67, 'Nationaal op alfabet'!$B$2:$B$343,'Nationaal op alfabet'!P$2:P$343)</f>
        <v>0.11267605633802817</v>
      </c>
      <c r="Q67" s="25">
        <f>_xlfn.XLOOKUP($C67, 'Nationaal op alfabet'!$B$2:$B$343,'Nationaal op alfabet'!Q$2:Q$343)</f>
        <v>7.0422535211267609E-2</v>
      </c>
      <c r="R67" s="25">
        <f>_xlfn.XLOOKUP($C67, 'Nationaal op alfabet'!$B$2:$B$343,'Nationaal op alfabet'!R$2:R$343)</f>
        <v>0.94366197183098588</v>
      </c>
      <c r="S67" s="25">
        <f>_xlfn.XLOOKUP($C67, 'Nationaal op alfabet'!$B$2:$B$343,'Nationaal op alfabet'!S$2:S$343)</f>
        <v>1.4084507042253521E-2</v>
      </c>
      <c r="T67" s="25">
        <f>_xlfn.XLOOKUP($C67, 'Nationaal op alfabet'!$B$2:$B$343,'Nationaal op alfabet'!T$2:T$343)</f>
        <v>4.2253521126760563E-2</v>
      </c>
    </row>
    <row r="68" spans="2:20">
      <c r="B68" t="s">
        <v>72</v>
      </c>
      <c r="C68" t="s">
        <v>270</v>
      </c>
      <c r="D68" s="7"/>
      <c r="E68" s="23">
        <f>_xlfn.XLOOKUP($C68, 'Nationaal op alfabet'!$B$2:$B$343,'Nationaal op alfabet'!E$2:E$343)</f>
        <v>189</v>
      </c>
      <c r="F68">
        <v>31</v>
      </c>
      <c r="G68" s="22">
        <f>_xlfn.XLOOKUP($C68, 'Nationaal op alfabet'!$B$2:$B$343,'Nationaal op alfabet'!G$2:G$343)</f>
        <v>3.0601120448179273</v>
      </c>
      <c r="H68" s="7">
        <f>_xlfn.XLOOKUP($C68, 'Nationaal op alfabet'!$B$2:$B$343,'Nationaal op alfabet'!H$2:H$343)</f>
        <v>5.7941176470588243</v>
      </c>
      <c r="I68" s="7">
        <f>_xlfn.XLOOKUP($C68, 'Nationaal op alfabet'!$B$2:$B$343,'Nationaal op alfabet'!I$2:I$343)</f>
        <v>4.0588235294117645</v>
      </c>
      <c r="J68" s="7">
        <f>_xlfn.XLOOKUP($C68, 'Nationaal op alfabet'!$B$2:$B$343,'Nationaal op alfabet'!J$2:J$343)</f>
        <v>2.7238095238095235</v>
      </c>
      <c r="K68" s="7">
        <f>_xlfn.XLOOKUP($C68, 'Nationaal op alfabet'!$B$2:$B$343,'Nationaal op alfabet'!K$2:K$343)</f>
        <v>0</v>
      </c>
      <c r="L68" s="8">
        <f>_xlfn.XLOOKUP($C68, 'Nationaal op alfabet'!$B$2:$B$343,'Nationaal op alfabet'!L$2:L$343)</f>
        <v>70</v>
      </c>
      <c r="N68" s="25">
        <f>_xlfn.XLOOKUP($C68, 'Nationaal op alfabet'!$B$2:$B$343,'Nationaal op alfabet'!N$2:N$343)</f>
        <v>0.11428571428571428</v>
      </c>
      <c r="O68" s="25">
        <f>_xlfn.XLOOKUP($C68, 'Nationaal op alfabet'!$B$2:$B$343,'Nationaal op alfabet'!O$2:O$343)</f>
        <v>0.34285714285714286</v>
      </c>
      <c r="P68" s="25">
        <f>_xlfn.XLOOKUP($C68, 'Nationaal op alfabet'!$B$2:$B$343,'Nationaal op alfabet'!P$2:P$343)</f>
        <v>0.18571428571428572</v>
      </c>
      <c r="Q68" s="25">
        <f>_xlfn.XLOOKUP($C68, 'Nationaal op alfabet'!$B$2:$B$343,'Nationaal op alfabet'!Q$2:Q$343)</f>
        <v>4.2857142857142858E-2</v>
      </c>
      <c r="R68" s="25">
        <f>_xlfn.XLOOKUP($C68, 'Nationaal op alfabet'!$B$2:$B$343,'Nationaal op alfabet'!R$2:R$343)</f>
        <v>0.95714285714285718</v>
      </c>
      <c r="S68" s="25">
        <f>_xlfn.XLOOKUP($C68, 'Nationaal op alfabet'!$B$2:$B$343,'Nationaal op alfabet'!S$2:S$343)</f>
        <v>1.4285714285714285E-2</v>
      </c>
      <c r="T68" s="25">
        <f>_xlfn.XLOOKUP($C68, 'Nationaal op alfabet'!$B$2:$B$343,'Nationaal op alfabet'!T$2:T$343)</f>
        <v>7.1428571428571425E-2</v>
      </c>
    </row>
    <row r="69" spans="2:20">
      <c r="B69" t="s">
        <v>72</v>
      </c>
      <c r="C69" t="s">
        <v>303</v>
      </c>
      <c r="D69" s="7"/>
      <c r="E69" s="23">
        <f>_xlfn.XLOOKUP($C69, 'Nationaal op alfabet'!$B$2:$B$343,'Nationaal op alfabet'!E$2:E$343)</f>
        <v>199</v>
      </c>
      <c r="F69">
        <v>32</v>
      </c>
      <c r="G69" s="22">
        <f>_xlfn.XLOOKUP($C69, 'Nationaal op alfabet'!$B$2:$B$343,'Nationaal op alfabet'!G$2:G$343)</f>
        <v>2.9213903743315508</v>
      </c>
      <c r="H69" s="7">
        <f>_xlfn.XLOOKUP($C69, 'Nationaal op alfabet'!$B$2:$B$343,'Nationaal op alfabet'!H$2:H$343)</f>
        <v>5.4117647058823524</v>
      </c>
      <c r="I69" s="7">
        <f>_xlfn.XLOOKUP($C69, 'Nationaal op alfabet'!$B$2:$B$343,'Nationaal op alfabet'!I$2:I$343)</f>
        <v>5.0588235294117645</v>
      </c>
      <c r="J69" s="7">
        <f>_xlfn.XLOOKUP($C69, 'Nationaal op alfabet'!$B$2:$B$343,'Nationaal op alfabet'!J$2:J$343)</f>
        <v>1.8181818181818181</v>
      </c>
      <c r="K69" s="7">
        <f>_xlfn.XLOOKUP($C69, 'Nationaal op alfabet'!$B$2:$B$343,'Nationaal op alfabet'!K$2:K$343)</f>
        <v>0.5</v>
      </c>
      <c r="L69" s="8">
        <f>_xlfn.XLOOKUP($C69, 'Nationaal op alfabet'!$B$2:$B$343,'Nationaal op alfabet'!L$2:L$343)</f>
        <v>11</v>
      </c>
      <c r="N69" s="25">
        <f>_xlfn.XLOOKUP($C69, 'Nationaal op alfabet'!$B$2:$B$343,'Nationaal op alfabet'!N$2:N$343)</f>
        <v>0</v>
      </c>
      <c r="O69" s="25">
        <f>_xlfn.XLOOKUP($C69, 'Nationaal op alfabet'!$B$2:$B$343,'Nationaal op alfabet'!O$2:O$343)</f>
        <v>9.0909090909090912E-2</v>
      </c>
      <c r="P69" s="25">
        <f>_xlfn.XLOOKUP($C69, 'Nationaal op alfabet'!$B$2:$B$343,'Nationaal op alfabet'!P$2:P$343)</f>
        <v>9.0909090909090912E-2</v>
      </c>
      <c r="Q69" s="25">
        <f>_xlfn.XLOOKUP($C69, 'Nationaal op alfabet'!$B$2:$B$343,'Nationaal op alfabet'!Q$2:Q$343)</f>
        <v>9.0909090909090912E-2</v>
      </c>
      <c r="R69" s="25">
        <f>_xlfn.XLOOKUP($C69, 'Nationaal op alfabet'!$B$2:$B$343,'Nationaal op alfabet'!R$2:R$343)</f>
        <v>1</v>
      </c>
      <c r="S69" s="25">
        <f>_xlfn.XLOOKUP($C69, 'Nationaal op alfabet'!$B$2:$B$343,'Nationaal op alfabet'!S$2:S$343)</f>
        <v>9.0909090909090912E-2</v>
      </c>
      <c r="T69" s="25">
        <f>_xlfn.XLOOKUP($C69, 'Nationaal op alfabet'!$B$2:$B$343,'Nationaal op alfabet'!T$2:T$343)</f>
        <v>0</v>
      </c>
    </row>
    <row r="70" spans="2:20">
      <c r="B70" t="s">
        <v>72</v>
      </c>
      <c r="C70" t="s">
        <v>124</v>
      </c>
      <c r="D70" s="7"/>
      <c r="E70" s="23">
        <f>_xlfn.XLOOKUP($C70, 'Nationaal op alfabet'!$B$2:$B$343,'Nationaal op alfabet'!E$2:E$343)</f>
        <v>218</v>
      </c>
      <c r="F70">
        <v>33</v>
      </c>
      <c r="G70" s="22">
        <f>_xlfn.XLOOKUP($C70, 'Nationaal op alfabet'!$B$2:$B$343,'Nationaal op alfabet'!G$2:G$343)</f>
        <v>2.7063180827886715</v>
      </c>
      <c r="H70" s="7">
        <f>_xlfn.XLOOKUP($C70, 'Nationaal op alfabet'!$B$2:$B$343,'Nationaal op alfabet'!H$2:H$343)</f>
        <v>4.6176470588235299</v>
      </c>
      <c r="I70" s="7">
        <f>_xlfn.XLOOKUP($C70, 'Nationaal op alfabet'!$B$2:$B$343,'Nationaal op alfabet'!I$2:I$343)</f>
        <v>4.6176470588235299</v>
      </c>
      <c r="J70" s="7">
        <f>_xlfn.XLOOKUP($C70, 'Nationaal op alfabet'!$B$2:$B$343,'Nationaal op alfabet'!J$2:J$343)</f>
        <v>2.1481481481481484</v>
      </c>
      <c r="K70" s="7">
        <f>_xlfn.XLOOKUP($C70, 'Nationaal op alfabet'!$B$2:$B$343,'Nationaal op alfabet'!K$2:K$343)</f>
        <v>0</v>
      </c>
      <c r="L70" s="8">
        <f>_xlfn.XLOOKUP($C70, 'Nationaal op alfabet'!$B$2:$B$343,'Nationaal op alfabet'!L$2:L$343)</f>
        <v>9</v>
      </c>
      <c r="N70" s="25">
        <f>_xlfn.XLOOKUP($C70, 'Nationaal op alfabet'!$B$2:$B$343,'Nationaal op alfabet'!N$2:N$343)</f>
        <v>0</v>
      </c>
      <c r="O70" s="25">
        <f>_xlfn.XLOOKUP($C70, 'Nationaal op alfabet'!$B$2:$B$343,'Nationaal op alfabet'!O$2:O$343)</f>
        <v>0.22222222222222221</v>
      </c>
      <c r="P70" s="25">
        <f>_xlfn.XLOOKUP($C70, 'Nationaal op alfabet'!$B$2:$B$343,'Nationaal op alfabet'!P$2:P$343)</f>
        <v>0</v>
      </c>
      <c r="Q70" s="25">
        <f>_xlfn.XLOOKUP($C70, 'Nationaal op alfabet'!$B$2:$B$343,'Nationaal op alfabet'!Q$2:Q$343)</f>
        <v>0.1111111111111111</v>
      </c>
      <c r="R70" s="25">
        <f>_xlfn.XLOOKUP($C70, 'Nationaal op alfabet'!$B$2:$B$343,'Nationaal op alfabet'!R$2:R$343)</f>
        <v>1</v>
      </c>
      <c r="S70" s="25">
        <f>_xlfn.XLOOKUP($C70, 'Nationaal op alfabet'!$B$2:$B$343,'Nationaal op alfabet'!S$2:S$343)</f>
        <v>0</v>
      </c>
      <c r="T70" s="25">
        <f>_xlfn.XLOOKUP($C70, 'Nationaal op alfabet'!$B$2:$B$343,'Nationaal op alfabet'!T$2:T$343)</f>
        <v>0</v>
      </c>
    </row>
    <row r="71" spans="2:20">
      <c r="B71" t="s">
        <v>72</v>
      </c>
      <c r="C71" t="s">
        <v>380</v>
      </c>
      <c r="D71" s="7" t="s">
        <v>436</v>
      </c>
      <c r="E71" s="23">
        <f>_xlfn.XLOOKUP($C71, 'Nationaal op alfabet'!$B$2:$B$343,'Nationaal op alfabet'!E$2:E$343)</f>
        <v>220</v>
      </c>
      <c r="F71">
        <v>34</v>
      </c>
      <c r="G71" s="22">
        <f>_xlfn.XLOOKUP($C71, 'Nationaal op alfabet'!$B$2:$B$343,'Nationaal op alfabet'!G$2:G$343)</f>
        <v>2.6969834087481148</v>
      </c>
      <c r="H71" s="7">
        <f>_xlfn.XLOOKUP($C71, 'Nationaal op alfabet'!$B$2:$B$343,'Nationaal op alfabet'!H$2:H$343)</f>
        <v>4.1764705882352944</v>
      </c>
      <c r="I71" s="7">
        <f>_xlfn.XLOOKUP($C71, 'Nationaal op alfabet'!$B$2:$B$343,'Nationaal op alfabet'!I$2:I$343)</f>
        <v>2.7058823529411762</v>
      </c>
      <c r="J71" s="7">
        <f>_xlfn.XLOOKUP($C71, 'Nationaal op alfabet'!$B$2:$B$343,'Nationaal op alfabet'!J$2:J$343)</f>
        <v>2.0512820512820515</v>
      </c>
      <c r="K71" s="7">
        <f>_xlfn.XLOOKUP($C71, 'Nationaal op alfabet'!$B$2:$B$343,'Nationaal op alfabet'!K$2:K$343)</f>
        <v>2.5</v>
      </c>
      <c r="L71" s="8">
        <f>_xlfn.XLOOKUP($C71, 'Nationaal op alfabet'!$B$2:$B$343,'Nationaal op alfabet'!L$2:L$343)</f>
        <v>13</v>
      </c>
      <c r="N71" s="25">
        <f>_xlfn.XLOOKUP($C71, 'Nationaal op alfabet'!$B$2:$B$343,'Nationaal op alfabet'!N$2:N$343)</f>
        <v>0</v>
      </c>
      <c r="O71" s="25">
        <f>_xlfn.XLOOKUP($C71, 'Nationaal op alfabet'!$B$2:$B$343,'Nationaal op alfabet'!O$2:O$343)</f>
        <v>0.23076923076923078</v>
      </c>
      <c r="P71" s="25">
        <f>_xlfn.XLOOKUP($C71, 'Nationaal op alfabet'!$B$2:$B$343,'Nationaal op alfabet'!P$2:P$343)</f>
        <v>7.6923076923076927E-2</v>
      </c>
      <c r="Q71" s="25">
        <f>_xlfn.XLOOKUP($C71, 'Nationaal op alfabet'!$B$2:$B$343,'Nationaal op alfabet'!Q$2:Q$343)</f>
        <v>0</v>
      </c>
      <c r="R71" s="25">
        <f>_xlfn.XLOOKUP($C71, 'Nationaal op alfabet'!$B$2:$B$343,'Nationaal op alfabet'!R$2:R$343)</f>
        <v>0.92307692307692313</v>
      </c>
      <c r="S71" s="25">
        <f>_xlfn.XLOOKUP($C71, 'Nationaal op alfabet'!$B$2:$B$343,'Nationaal op alfabet'!S$2:S$343)</f>
        <v>0</v>
      </c>
      <c r="T71" s="25">
        <f>_xlfn.XLOOKUP($C71, 'Nationaal op alfabet'!$B$2:$B$343,'Nationaal op alfabet'!T$2:T$343)</f>
        <v>0</v>
      </c>
    </row>
    <row r="72" spans="2:20">
      <c r="B72" t="s">
        <v>72</v>
      </c>
      <c r="C72" t="s">
        <v>241</v>
      </c>
      <c r="D72" s="7"/>
      <c r="E72" s="23">
        <f>_xlfn.XLOOKUP($C72, 'Nationaal op alfabet'!$B$2:$B$343,'Nationaal op alfabet'!E$2:E$343)</f>
        <v>221</v>
      </c>
      <c r="F72">
        <v>35</v>
      </c>
      <c r="G72" s="22">
        <f>_xlfn.XLOOKUP($C72, 'Nationaal op alfabet'!$B$2:$B$343,'Nationaal op alfabet'!G$2:G$343)</f>
        <v>2.6862745098039218</v>
      </c>
      <c r="H72" s="7">
        <f>_xlfn.XLOOKUP($C72, 'Nationaal op alfabet'!$B$2:$B$343,'Nationaal op alfabet'!H$2:H$343)</f>
        <v>6.2647058823529411</v>
      </c>
      <c r="I72" s="7">
        <f>_xlfn.XLOOKUP($C72, 'Nationaal op alfabet'!$B$2:$B$343,'Nationaal op alfabet'!I$2:I$343)</f>
        <v>2.5</v>
      </c>
      <c r="J72" s="7">
        <f>_xlfn.XLOOKUP($C72, 'Nationaal op alfabet'!$B$2:$B$343,'Nationaal op alfabet'!J$2:J$343)</f>
        <v>2.3333333333333335</v>
      </c>
      <c r="K72" s="7">
        <f>_xlfn.XLOOKUP($C72, 'Nationaal op alfabet'!$B$2:$B$343,'Nationaal op alfabet'!K$2:K$343)</f>
        <v>0</v>
      </c>
      <c r="L72" s="8">
        <f>_xlfn.XLOOKUP($C72, 'Nationaal op alfabet'!$B$2:$B$343,'Nationaal op alfabet'!L$2:L$343)</f>
        <v>14</v>
      </c>
      <c r="N72" s="25">
        <f>_xlfn.XLOOKUP($C72, 'Nationaal op alfabet'!$B$2:$B$343,'Nationaal op alfabet'!N$2:N$343)</f>
        <v>0</v>
      </c>
      <c r="O72" s="25">
        <f>_xlfn.XLOOKUP($C72, 'Nationaal op alfabet'!$B$2:$B$343,'Nationaal op alfabet'!O$2:O$343)</f>
        <v>0.2857142857142857</v>
      </c>
      <c r="P72" s="25">
        <f>_xlfn.XLOOKUP($C72, 'Nationaal op alfabet'!$B$2:$B$343,'Nationaal op alfabet'!P$2:P$343)</f>
        <v>7.1428571428571425E-2</v>
      </c>
      <c r="Q72" s="25">
        <f>_xlfn.XLOOKUP($C72, 'Nationaal op alfabet'!$B$2:$B$343,'Nationaal op alfabet'!Q$2:Q$343)</f>
        <v>0</v>
      </c>
      <c r="R72" s="25">
        <f>_xlfn.XLOOKUP($C72, 'Nationaal op alfabet'!$B$2:$B$343,'Nationaal op alfabet'!R$2:R$343)</f>
        <v>1</v>
      </c>
      <c r="S72" s="25">
        <f>_xlfn.XLOOKUP($C72, 'Nationaal op alfabet'!$B$2:$B$343,'Nationaal op alfabet'!S$2:S$343)</f>
        <v>0</v>
      </c>
      <c r="T72" s="25">
        <f>_xlfn.XLOOKUP($C72, 'Nationaal op alfabet'!$B$2:$B$343,'Nationaal op alfabet'!T$2:T$343)</f>
        <v>0</v>
      </c>
    </row>
    <row r="73" spans="2:20">
      <c r="B73" t="s">
        <v>72</v>
      </c>
      <c r="C73" t="s">
        <v>195</v>
      </c>
      <c r="D73" s="7"/>
      <c r="E73" s="23">
        <f>_xlfn.XLOOKUP($C73, 'Nationaal op alfabet'!$B$2:$B$343,'Nationaal op alfabet'!E$2:E$343)</f>
        <v>236</v>
      </c>
      <c r="F73">
        <v>36</v>
      </c>
      <c r="G73" s="22">
        <f>_xlfn.XLOOKUP($C73, 'Nationaal op alfabet'!$B$2:$B$343,'Nationaal op alfabet'!G$2:G$343)</f>
        <v>2.5862745098039217</v>
      </c>
      <c r="H73" s="7">
        <f>_xlfn.XLOOKUP($C73, 'Nationaal op alfabet'!$B$2:$B$343,'Nationaal op alfabet'!H$2:H$343)</f>
        <v>4.4411764705882355</v>
      </c>
      <c r="I73" s="7">
        <f>_xlfn.XLOOKUP($C73, 'Nationaal op alfabet'!$B$2:$B$343,'Nationaal op alfabet'!I$2:I$343)</f>
        <v>4.8235294117647056</v>
      </c>
      <c r="J73" s="7">
        <f>_xlfn.XLOOKUP($C73, 'Nationaal op alfabet'!$B$2:$B$343,'Nationaal op alfabet'!J$2:J$343)</f>
        <v>1.8333333333333333</v>
      </c>
      <c r="K73" s="7">
        <f>_xlfn.XLOOKUP($C73, 'Nationaal op alfabet'!$B$2:$B$343,'Nationaal op alfabet'!K$2:K$343)</f>
        <v>0</v>
      </c>
      <c r="L73" s="8">
        <f>_xlfn.XLOOKUP($C73, 'Nationaal op alfabet'!$B$2:$B$343,'Nationaal op alfabet'!L$2:L$343)</f>
        <v>8</v>
      </c>
      <c r="N73" s="25">
        <f>_xlfn.XLOOKUP($C73, 'Nationaal op alfabet'!$B$2:$B$343,'Nationaal op alfabet'!N$2:N$343)</f>
        <v>0</v>
      </c>
      <c r="O73" s="25">
        <f>_xlfn.XLOOKUP($C73, 'Nationaal op alfabet'!$B$2:$B$343,'Nationaal op alfabet'!O$2:O$343)</f>
        <v>0.125</v>
      </c>
      <c r="P73" s="25">
        <f>_xlfn.XLOOKUP($C73, 'Nationaal op alfabet'!$B$2:$B$343,'Nationaal op alfabet'!P$2:P$343)</f>
        <v>0</v>
      </c>
      <c r="Q73" s="25">
        <f>_xlfn.XLOOKUP($C73, 'Nationaal op alfabet'!$B$2:$B$343,'Nationaal op alfabet'!Q$2:Q$343)</f>
        <v>0.125</v>
      </c>
      <c r="R73" s="25">
        <f>_xlfn.XLOOKUP($C73, 'Nationaal op alfabet'!$B$2:$B$343,'Nationaal op alfabet'!R$2:R$343)</f>
        <v>1</v>
      </c>
      <c r="S73" s="25">
        <f>_xlfn.XLOOKUP($C73, 'Nationaal op alfabet'!$B$2:$B$343,'Nationaal op alfabet'!S$2:S$343)</f>
        <v>0</v>
      </c>
      <c r="T73" s="25">
        <f>_xlfn.XLOOKUP($C73, 'Nationaal op alfabet'!$B$2:$B$343,'Nationaal op alfabet'!T$2:T$343)</f>
        <v>0</v>
      </c>
    </row>
    <row r="74" spans="2:20">
      <c r="B74" t="s">
        <v>72</v>
      </c>
      <c r="C74" t="s">
        <v>170</v>
      </c>
      <c r="D74" s="7"/>
      <c r="E74" s="23">
        <f>_xlfn.XLOOKUP($C74, 'Nationaal op alfabet'!$B$2:$B$343,'Nationaal op alfabet'!E$2:E$343)</f>
        <v>248</v>
      </c>
      <c r="F74">
        <v>37</v>
      </c>
      <c r="G74" s="22">
        <f>_xlfn.XLOOKUP($C74, 'Nationaal op alfabet'!$B$2:$B$343,'Nationaal op alfabet'!G$2:G$343)</f>
        <v>2.3733031674208145</v>
      </c>
      <c r="H74" s="7">
        <f>_xlfn.XLOOKUP($C74, 'Nationaal op alfabet'!$B$2:$B$343,'Nationaal op alfabet'!H$2:H$343)</f>
        <v>1.9411764705882353</v>
      </c>
      <c r="I74" s="7">
        <f>_xlfn.XLOOKUP($C74, 'Nationaal op alfabet'!$B$2:$B$343,'Nationaal op alfabet'!I$2:I$343)</f>
        <v>5.617647058823529</v>
      </c>
      <c r="J74" s="7">
        <f>_xlfn.XLOOKUP($C74, 'Nationaal op alfabet'!$B$2:$B$343,'Nationaal op alfabet'!J$2:J$343)</f>
        <v>2.1538461538461537</v>
      </c>
      <c r="K74" s="7">
        <f>_xlfn.XLOOKUP($C74, 'Nationaal op alfabet'!$B$2:$B$343,'Nationaal op alfabet'!K$2:K$343)</f>
        <v>0</v>
      </c>
      <c r="L74" s="8">
        <f>_xlfn.XLOOKUP($C74, 'Nationaal op alfabet'!$B$2:$B$343,'Nationaal op alfabet'!L$2:L$343)</f>
        <v>13</v>
      </c>
      <c r="N74" s="25">
        <f>_xlfn.XLOOKUP($C74, 'Nationaal op alfabet'!$B$2:$B$343,'Nationaal op alfabet'!N$2:N$343)</f>
        <v>7.6923076923076927E-2</v>
      </c>
      <c r="O74" s="25">
        <f>_xlfn.XLOOKUP($C74, 'Nationaal op alfabet'!$B$2:$B$343,'Nationaal op alfabet'!O$2:O$343)</f>
        <v>0.15384615384615385</v>
      </c>
      <c r="P74" s="25">
        <f>_xlfn.XLOOKUP($C74, 'Nationaal op alfabet'!$B$2:$B$343,'Nationaal op alfabet'!P$2:P$343)</f>
        <v>7.6923076923076927E-2</v>
      </c>
      <c r="Q74" s="25">
        <f>_xlfn.XLOOKUP($C74, 'Nationaal op alfabet'!$B$2:$B$343,'Nationaal op alfabet'!Q$2:Q$343)</f>
        <v>0</v>
      </c>
      <c r="R74" s="25">
        <f>_xlfn.XLOOKUP($C74, 'Nationaal op alfabet'!$B$2:$B$343,'Nationaal op alfabet'!R$2:R$343)</f>
        <v>1</v>
      </c>
      <c r="S74" s="25">
        <f>_xlfn.XLOOKUP($C74, 'Nationaal op alfabet'!$B$2:$B$343,'Nationaal op alfabet'!S$2:S$343)</f>
        <v>0</v>
      </c>
      <c r="T74" s="25">
        <f>_xlfn.XLOOKUP($C74, 'Nationaal op alfabet'!$B$2:$B$343,'Nationaal op alfabet'!T$2:T$343)</f>
        <v>0</v>
      </c>
    </row>
    <row r="75" spans="2:20">
      <c r="B75" t="s">
        <v>72</v>
      </c>
      <c r="C75" t="s">
        <v>393</v>
      </c>
      <c r="D75" s="7"/>
      <c r="E75" s="23">
        <f>_xlfn.XLOOKUP($C75, 'Nationaal op alfabet'!$B$2:$B$343,'Nationaal op alfabet'!E$2:E$343)</f>
        <v>268</v>
      </c>
      <c r="F75">
        <v>38</v>
      </c>
      <c r="G75" s="22">
        <f>_xlfn.XLOOKUP($C75, 'Nationaal op alfabet'!$B$2:$B$343,'Nationaal op alfabet'!G$2:G$343)</f>
        <v>2.0723707664884135</v>
      </c>
      <c r="H75" s="7">
        <f>_xlfn.XLOOKUP($C75, 'Nationaal op alfabet'!$B$2:$B$343,'Nationaal op alfabet'!H$2:H$343)</f>
        <v>1.6764705882352939</v>
      </c>
      <c r="I75" s="7">
        <f>_xlfn.XLOOKUP($C75, 'Nationaal op alfabet'!$B$2:$B$343,'Nationaal op alfabet'!I$2:I$343)</f>
        <v>1.8823529411764706</v>
      </c>
      <c r="J75" s="7">
        <f>_xlfn.XLOOKUP($C75, 'Nationaal op alfabet'!$B$2:$B$343,'Nationaal op alfabet'!J$2:J$343)</f>
        <v>3.1515151515151518</v>
      </c>
      <c r="K75" s="7">
        <f>_xlfn.XLOOKUP($C75, 'Nationaal op alfabet'!$B$2:$B$343,'Nationaal op alfabet'!K$2:K$343)</f>
        <v>0.5</v>
      </c>
      <c r="L75" s="8">
        <f>_xlfn.XLOOKUP($C75, 'Nationaal op alfabet'!$B$2:$B$343,'Nationaal op alfabet'!L$2:L$343)</f>
        <v>11</v>
      </c>
      <c r="N75" s="25">
        <f>_xlfn.XLOOKUP($C75, 'Nationaal op alfabet'!$B$2:$B$343,'Nationaal op alfabet'!N$2:N$343)</f>
        <v>9.0909090909090912E-2</v>
      </c>
      <c r="O75" s="25">
        <f>_xlfn.XLOOKUP($C75, 'Nationaal op alfabet'!$B$2:$B$343,'Nationaal op alfabet'!O$2:O$343)</f>
        <v>0.45454545454545453</v>
      </c>
      <c r="P75" s="25">
        <f>_xlfn.XLOOKUP($C75, 'Nationaal op alfabet'!$B$2:$B$343,'Nationaal op alfabet'!P$2:P$343)</f>
        <v>9.0909090909090912E-2</v>
      </c>
      <c r="Q75" s="25">
        <f>_xlfn.XLOOKUP($C75, 'Nationaal op alfabet'!$B$2:$B$343,'Nationaal op alfabet'!Q$2:Q$343)</f>
        <v>0</v>
      </c>
      <c r="R75" s="25">
        <f>_xlfn.XLOOKUP($C75, 'Nationaal op alfabet'!$B$2:$B$343,'Nationaal op alfabet'!R$2:R$343)</f>
        <v>0.90909090909090906</v>
      </c>
      <c r="S75" s="25">
        <f>_xlfn.XLOOKUP($C75, 'Nationaal op alfabet'!$B$2:$B$343,'Nationaal op alfabet'!S$2:S$343)</f>
        <v>9.0909090909090912E-2</v>
      </c>
      <c r="T75" s="25">
        <f>_xlfn.XLOOKUP($C75, 'Nationaal op alfabet'!$B$2:$B$343,'Nationaal op alfabet'!T$2:T$343)</f>
        <v>0</v>
      </c>
    </row>
    <row r="76" spans="2:20">
      <c r="B76" t="s">
        <v>72</v>
      </c>
      <c r="C76" t="s">
        <v>148</v>
      </c>
      <c r="D76" s="7"/>
      <c r="E76" s="23">
        <f>_xlfn.XLOOKUP($C76, 'Nationaal op alfabet'!$B$2:$B$343,'Nationaal op alfabet'!E$2:E$343)</f>
        <v>277</v>
      </c>
      <c r="F76">
        <v>39</v>
      </c>
      <c r="G76" s="22">
        <f>_xlfn.XLOOKUP($C76, 'Nationaal op alfabet'!$B$2:$B$343,'Nationaal op alfabet'!G$2:G$343)</f>
        <v>1.9647058823529413</v>
      </c>
      <c r="H76" s="7">
        <f>_xlfn.XLOOKUP($C76, 'Nationaal op alfabet'!$B$2:$B$343,'Nationaal op alfabet'!H$2:H$343)</f>
        <v>2.4411764705882351</v>
      </c>
      <c r="I76" s="7">
        <f>_xlfn.XLOOKUP($C76, 'Nationaal op alfabet'!$B$2:$B$343,'Nationaal op alfabet'!I$2:I$343)</f>
        <v>2.4411764705882351</v>
      </c>
      <c r="J76" s="7">
        <f>_xlfn.XLOOKUP($C76, 'Nationaal op alfabet'!$B$2:$B$343,'Nationaal op alfabet'!J$2:J$343)</f>
        <v>2.4705882352941178</v>
      </c>
      <c r="K76" s="7">
        <f>_xlfn.XLOOKUP($C76, 'Nationaal op alfabet'!$B$2:$B$343,'Nationaal op alfabet'!K$2:K$343)</f>
        <v>0</v>
      </c>
      <c r="L76" s="8">
        <f>_xlfn.XLOOKUP($C76, 'Nationaal op alfabet'!$B$2:$B$343,'Nationaal op alfabet'!L$2:L$343)</f>
        <v>17</v>
      </c>
      <c r="N76" s="25">
        <f>_xlfn.XLOOKUP($C76, 'Nationaal op alfabet'!$B$2:$B$343,'Nationaal op alfabet'!N$2:N$343)</f>
        <v>0</v>
      </c>
      <c r="O76" s="25">
        <f>_xlfn.XLOOKUP($C76, 'Nationaal op alfabet'!$B$2:$B$343,'Nationaal op alfabet'!O$2:O$343)</f>
        <v>0.29411764705882354</v>
      </c>
      <c r="P76" s="25">
        <f>_xlfn.XLOOKUP($C76, 'Nationaal op alfabet'!$B$2:$B$343,'Nationaal op alfabet'!P$2:P$343)</f>
        <v>0.11764705882352941</v>
      </c>
      <c r="Q76" s="25">
        <f>_xlfn.XLOOKUP($C76, 'Nationaal op alfabet'!$B$2:$B$343,'Nationaal op alfabet'!Q$2:Q$343)</f>
        <v>5.8823529411764705E-2</v>
      </c>
      <c r="R76" s="25">
        <f>_xlfn.XLOOKUP($C76, 'Nationaal op alfabet'!$B$2:$B$343,'Nationaal op alfabet'!R$2:R$343)</f>
        <v>1</v>
      </c>
      <c r="S76" s="25">
        <f>_xlfn.XLOOKUP($C76, 'Nationaal op alfabet'!$B$2:$B$343,'Nationaal op alfabet'!S$2:S$343)</f>
        <v>5.8823529411764705E-2</v>
      </c>
      <c r="T76" s="25">
        <f>_xlfn.XLOOKUP($C76, 'Nationaal op alfabet'!$B$2:$B$343,'Nationaal op alfabet'!T$2:T$343)</f>
        <v>0</v>
      </c>
    </row>
    <row r="77" spans="2:20">
      <c r="B77" t="s">
        <v>72</v>
      </c>
      <c r="C77" t="s">
        <v>287</v>
      </c>
      <c r="D77" s="7"/>
      <c r="E77" s="23">
        <f>_xlfn.XLOOKUP($C77, 'Nationaal op alfabet'!$B$2:$B$343,'Nationaal op alfabet'!E$2:E$343)</f>
        <v>282</v>
      </c>
      <c r="F77">
        <v>40</v>
      </c>
      <c r="G77" s="22">
        <f>_xlfn.XLOOKUP($C77, 'Nationaal op alfabet'!$B$2:$B$343,'Nationaal op alfabet'!G$2:G$343)</f>
        <v>1.9380392156862747</v>
      </c>
      <c r="H77" s="7">
        <f>_xlfn.XLOOKUP($C77, 'Nationaal op alfabet'!$B$2:$B$343,'Nationaal op alfabet'!H$2:H$343)</f>
        <v>2.7647058823529411</v>
      </c>
      <c r="I77" s="7">
        <f>_xlfn.XLOOKUP($C77, 'Nationaal op alfabet'!$B$2:$B$343,'Nationaal op alfabet'!I$2:I$343)</f>
        <v>3.0588235294117649</v>
      </c>
      <c r="J77" s="7">
        <f>_xlfn.XLOOKUP($C77, 'Nationaal op alfabet'!$B$2:$B$343,'Nationaal op alfabet'!J$2:J$343)</f>
        <v>1.9333333333333333</v>
      </c>
      <c r="K77" s="7">
        <f>_xlfn.XLOOKUP($C77, 'Nationaal op alfabet'!$B$2:$B$343,'Nationaal op alfabet'!K$2:K$343)</f>
        <v>0</v>
      </c>
      <c r="L77" s="8">
        <f>_xlfn.XLOOKUP($C77, 'Nationaal op alfabet'!$B$2:$B$343,'Nationaal op alfabet'!L$2:L$343)</f>
        <v>10</v>
      </c>
      <c r="N77" s="25">
        <f>_xlfn.XLOOKUP($C77, 'Nationaal op alfabet'!$B$2:$B$343,'Nationaal op alfabet'!N$2:N$343)</f>
        <v>0.1</v>
      </c>
      <c r="O77" s="25">
        <f>_xlfn.XLOOKUP($C77, 'Nationaal op alfabet'!$B$2:$B$343,'Nationaal op alfabet'!O$2:O$343)</f>
        <v>0.2</v>
      </c>
      <c r="P77" s="25">
        <f>_xlfn.XLOOKUP($C77, 'Nationaal op alfabet'!$B$2:$B$343,'Nationaal op alfabet'!P$2:P$343)</f>
        <v>0.1</v>
      </c>
      <c r="Q77" s="25">
        <f>_xlfn.XLOOKUP($C77, 'Nationaal op alfabet'!$B$2:$B$343,'Nationaal op alfabet'!Q$2:Q$343)</f>
        <v>0</v>
      </c>
      <c r="R77" s="25">
        <f>_xlfn.XLOOKUP($C77, 'Nationaal op alfabet'!$B$2:$B$343,'Nationaal op alfabet'!R$2:R$343)</f>
        <v>0.9</v>
      </c>
      <c r="S77" s="25">
        <f>_xlfn.XLOOKUP($C77, 'Nationaal op alfabet'!$B$2:$B$343,'Nationaal op alfabet'!S$2:S$343)</f>
        <v>0</v>
      </c>
      <c r="T77" s="25">
        <f>_xlfn.XLOOKUP($C77, 'Nationaal op alfabet'!$B$2:$B$343,'Nationaal op alfabet'!T$2:T$343)</f>
        <v>0.1</v>
      </c>
    </row>
    <row r="78" spans="2:20">
      <c r="B78" t="s">
        <v>72</v>
      </c>
      <c r="C78" t="s">
        <v>402</v>
      </c>
      <c r="D78" s="7"/>
      <c r="E78" s="23">
        <f>_xlfn.XLOOKUP($C78, 'Nationaal op alfabet'!$B$2:$B$343,'Nationaal op alfabet'!E$2:E$343)</f>
        <v>293</v>
      </c>
      <c r="F78">
        <v>41</v>
      </c>
      <c r="G78" s="22">
        <f>_xlfn.XLOOKUP($C78, 'Nationaal op alfabet'!$B$2:$B$343,'Nationaal op alfabet'!G$2:G$343)</f>
        <v>1.8313725490196078</v>
      </c>
      <c r="H78" s="7">
        <f>_xlfn.XLOOKUP($C78, 'Nationaal op alfabet'!$B$2:$B$343,'Nationaal op alfabet'!H$2:H$343)</f>
        <v>1.9705882352941175</v>
      </c>
      <c r="I78" s="7">
        <f>_xlfn.XLOOKUP($C78, 'Nationaal op alfabet'!$B$2:$B$343,'Nationaal op alfabet'!I$2:I$343)</f>
        <v>1.8529411764705883</v>
      </c>
      <c r="J78" s="7">
        <f>_xlfn.XLOOKUP($C78, 'Nationaal op alfabet'!$B$2:$B$343,'Nationaal op alfabet'!J$2:J$343)</f>
        <v>2.6666666666666665</v>
      </c>
      <c r="K78" s="7">
        <f>_xlfn.XLOOKUP($C78, 'Nationaal op alfabet'!$B$2:$B$343,'Nationaal op alfabet'!K$2:K$343)</f>
        <v>0</v>
      </c>
      <c r="L78" s="8">
        <f>_xlfn.XLOOKUP($C78, 'Nationaal op alfabet'!$B$2:$B$343,'Nationaal op alfabet'!L$2:L$343)</f>
        <v>8</v>
      </c>
      <c r="N78" s="25">
        <f>_xlfn.XLOOKUP($C78, 'Nationaal op alfabet'!$B$2:$B$343,'Nationaal op alfabet'!N$2:N$343)</f>
        <v>0.125</v>
      </c>
      <c r="O78" s="25">
        <f>_xlfn.XLOOKUP($C78, 'Nationaal op alfabet'!$B$2:$B$343,'Nationaal op alfabet'!O$2:O$343)</f>
        <v>0.25</v>
      </c>
      <c r="P78" s="25">
        <f>_xlfn.XLOOKUP($C78, 'Nationaal op alfabet'!$B$2:$B$343,'Nationaal op alfabet'!P$2:P$343)</f>
        <v>0.125</v>
      </c>
      <c r="Q78" s="25">
        <f>_xlfn.XLOOKUP($C78, 'Nationaal op alfabet'!$B$2:$B$343,'Nationaal op alfabet'!Q$2:Q$343)</f>
        <v>0</v>
      </c>
      <c r="R78" s="25">
        <f>_xlfn.XLOOKUP($C78, 'Nationaal op alfabet'!$B$2:$B$343,'Nationaal op alfabet'!R$2:R$343)</f>
        <v>1</v>
      </c>
      <c r="S78" s="25">
        <f>_xlfn.XLOOKUP($C78, 'Nationaal op alfabet'!$B$2:$B$343,'Nationaal op alfabet'!S$2:S$343)</f>
        <v>0</v>
      </c>
      <c r="T78" s="25">
        <f>_xlfn.XLOOKUP($C78, 'Nationaal op alfabet'!$B$2:$B$343,'Nationaal op alfabet'!T$2:T$343)</f>
        <v>0</v>
      </c>
    </row>
    <row r="79" spans="2:20">
      <c r="B79" t="s">
        <v>72</v>
      </c>
      <c r="C79" t="s">
        <v>155</v>
      </c>
      <c r="D79" s="7"/>
      <c r="E79" s="23">
        <f>_xlfn.XLOOKUP($C79, 'Nationaal op alfabet'!$B$2:$B$343,'Nationaal op alfabet'!E$2:E$343)</f>
        <v>305</v>
      </c>
      <c r="F79">
        <v>42</v>
      </c>
      <c r="G79" s="22">
        <f>_xlfn.XLOOKUP($C79, 'Nationaal op alfabet'!$B$2:$B$343,'Nationaal op alfabet'!G$2:G$343)</f>
        <v>1.5798319327731094</v>
      </c>
      <c r="H79" s="7">
        <f>_xlfn.XLOOKUP($C79, 'Nationaal op alfabet'!$B$2:$B$343,'Nationaal op alfabet'!H$2:H$343)</f>
        <v>2.1470588235294117</v>
      </c>
      <c r="I79" s="7">
        <f>_xlfn.XLOOKUP($C79, 'Nationaal op alfabet'!$B$2:$B$343,'Nationaal op alfabet'!I$2:I$343)</f>
        <v>2.3235294117647061</v>
      </c>
      <c r="J79" s="7">
        <f>_xlfn.XLOOKUP($C79, 'Nationaal op alfabet'!$B$2:$B$343,'Nationaal op alfabet'!J$2:J$343)</f>
        <v>1.7142857142857144</v>
      </c>
      <c r="K79" s="7">
        <f>_xlfn.XLOOKUP($C79, 'Nationaal op alfabet'!$B$2:$B$343,'Nationaal op alfabet'!K$2:K$343)</f>
        <v>0</v>
      </c>
      <c r="L79" s="8">
        <f>_xlfn.XLOOKUP($C79, 'Nationaal op alfabet'!$B$2:$B$343,'Nationaal op alfabet'!L$2:L$343)</f>
        <v>7</v>
      </c>
      <c r="N79" s="25">
        <f>_xlfn.XLOOKUP($C79, 'Nationaal op alfabet'!$B$2:$B$343,'Nationaal op alfabet'!N$2:N$343)</f>
        <v>0</v>
      </c>
      <c r="O79" s="25">
        <f>_xlfn.XLOOKUP($C79, 'Nationaal op alfabet'!$B$2:$B$343,'Nationaal op alfabet'!O$2:O$343)</f>
        <v>0.14285714285714285</v>
      </c>
      <c r="P79" s="25">
        <f>_xlfn.XLOOKUP($C79, 'Nationaal op alfabet'!$B$2:$B$343,'Nationaal op alfabet'!P$2:P$343)</f>
        <v>0</v>
      </c>
      <c r="Q79" s="25">
        <f>_xlfn.XLOOKUP($C79, 'Nationaal op alfabet'!$B$2:$B$343,'Nationaal op alfabet'!Q$2:Q$343)</f>
        <v>0.14285714285714285</v>
      </c>
      <c r="R79" s="25">
        <f>_xlfn.XLOOKUP($C79, 'Nationaal op alfabet'!$B$2:$B$343,'Nationaal op alfabet'!R$2:R$343)</f>
        <v>0.8571428571428571</v>
      </c>
      <c r="S79" s="25">
        <f>_xlfn.XLOOKUP($C79, 'Nationaal op alfabet'!$B$2:$B$343,'Nationaal op alfabet'!S$2:S$343)</f>
        <v>0</v>
      </c>
      <c r="T79" s="25">
        <f>_xlfn.XLOOKUP($C79, 'Nationaal op alfabet'!$B$2:$B$343,'Nationaal op alfabet'!T$2:T$343)</f>
        <v>0</v>
      </c>
    </row>
    <row r="80" spans="2:20">
      <c r="B80" t="s">
        <v>72</v>
      </c>
      <c r="C80" t="s">
        <v>110</v>
      </c>
      <c r="D80" s="7"/>
      <c r="E80" s="23">
        <f>_xlfn.XLOOKUP($C80, 'Nationaal op alfabet'!$B$2:$B$343,'Nationaal op alfabet'!E$2:E$343)</f>
        <v>310</v>
      </c>
      <c r="F80">
        <v>43</v>
      </c>
      <c r="G80" s="22">
        <f>_xlfn.XLOOKUP($C80, 'Nationaal op alfabet'!$B$2:$B$343,'Nationaal op alfabet'!G$2:G$343)</f>
        <v>1.488515406162465</v>
      </c>
      <c r="H80" s="7">
        <f>_xlfn.XLOOKUP($C80, 'Nationaal op alfabet'!$B$2:$B$343,'Nationaal op alfabet'!H$2:H$343)</f>
        <v>2</v>
      </c>
      <c r="I80" s="7">
        <f>_xlfn.XLOOKUP($C80, 'Nationaal op alfabet'!$B$2:$B$343,'Nationaal op alfabet'!I$2:I$343)</f>
        <v>1.8235294117647058</v>
      </c>
      <c r="J80" s="7">
        <f>_xlfn.XLOOKUP($C80, 'Nationaal op alfabet'!$B$2:$B$343,'Nationaal op alfabet'!J$2:J$343)</f>
        <v>1.8095238095238095</v>
      </c>
      <c r="K80" s="7">
        <f>_xlfn.XLOOKUP($C80, 'Nationaal op alfabet'!$B$2:$B$343,'Nationaal op alfabet'!K$2:K$343)</f>
        <v>0</v>
      </c>
      <c r="L80" s="8">
        <f>_xlfn.XLOOKUP($C80, 'Nationaal op alfabet'!$B$2:$B$343,'Nationaal op alfabet'!L$2:L$343)</f>
        <v>7</v>
      </c>
      <c r="N80" s="25">
        <f>_xlfn.XLOOKUP($C80, 'Nationaal op alfabet'!$B$2:$B$343,'Nationaal op alfabet'!N$2:N$343)</f>
        <v>0</v>
      </c>
      <c r="O80" s="25">
        <f>_xlfn.XLOOKUP($C80, 'Nationaal op alfabet'!$B$2:$B$343,'Nationaal op alfabet'!O$2:O$343)</f>
        <v>0.14285714285714285</v>
      </c>
      <c r="P80" s="25">
        <f>_xlfn.XLOOKUP($C80, 'Nationaal op alfabet'!$B$2:$B$343,'Nationaal op alfabet'!P$2:P$343)</f>
        <v>0</v>
      </c>
      <c r="Q80" s="25">
        <f>_xlfn.XLOOKUP($C80, 'Nationaal op alfabet'!$B$2:$B$343,'Nationaal op alfabet'!Q$2:Q$343)</f>
        <v>0</v>
      </c>
      <c r="R80" s="25">
        <f>_xlfn.XLOOKUP($C80, 'Nationaal op alfabet'!$B$2:$B$343,'Nationaal op alfabet'!R$2:R$343)</f>
        <v>1</v>
      </c>
      <c r="S80" s="25">
        <f>_xlfn.XLOOKUP($C80, 'Nationaal op alfabet'!$B$2:$B$343,'Nationaal op alfabet'!S$2:S$343)</f>
        <v>0</v>
      </c>
      <c r="T80" s="25">
        <f>_xlfn.XLOOKUP($C80, 'Nationaal op alfabet'!$B$2:$B$343,'Nationaal op alfabet'!T$2:T$343)</f>
        <v>0</v>
      </c>
    </row>
    <row r="81" spans="1:20">
      <c r="B81" t="s">
        <v>72</v>
      </c>
      <c r="C81" t="s">
        <v>306</v>
      </c>
      <c r="D81" s="7"/>
      <c r="E81" s="23">
        <f>_xlfn.XLOOKUP($C81, 'Nationaal op alfabet'!$B$2:$B$343,'Nationaal op alfabet'!E$2:E$343)</f>
        <v>311</v>
      </c>
      <c r="F81">
        <v>44</v>
      </c>
      <c r="G81" s="22">
        <f>_xlfn.XLOOKUP($C81, 'Nationaal op alfabet'!$B$2:$B$343,'Nationaal op alfabet'!G$2:G$343)</f>
        <v>1.4882352941176471</v>
      </c>
      <c r="H81" s="7">
        <f>_xlfn.XLOOKUP($C81, 'Nationaal op alfabet'!$B$2:$B$343,'Nationaal op alfabet'!H$2:H$343)</f>
        <v>1.0588235294117647</v>
      </c>
      <c r="I81" s="7">
        <f>_xlfn.XLOOKUP($C81, 'Nationaal op alfabet'!$B$2:$B$343,'Nationaal op alfabet'!I$2:I$343)</f>
        <v>2.3823529411764706</v>
      </c>
      <c r="J81" s="7">
        <f>_xlfn.XLOOKUP($C81, 'Nationaal op alfabet'!$B$2:$B$343,'Nationaal op alfabet'!J$2:J$343)</f>
        <v>2</v>
      </c>
      <c r="K81" s="7">
        <f>_xlfn.XLOOKUP($C81, 'Nationaal op alfabet'!$B$2:$B$343,'Nationaal op alfabet'!K$2:K$343)</f>
        <v>0</v>
      </c>
      <c r="L81" s="8">
        <f>_xlfn.XLOOKUP($C81, 'Nationaal op alfabet'!$B$2:$B$343,'Nationaal op alfabet'!L$2:L$343)</f>
        <v>9</v>
      </c>
      <c r="N81" s="25">
        <f>_xlfn.XLOOKUP($C81, 'Nationaal op alfabet'!$B$2:$B$343,'Nationaal op alfabet'!N$2:N$343)</f>
        <v>0</v>
      </c>
      <c r="O81" s="25">
        <f>_xlfn.XLOOKUP($C81, 'Nationaal op alfabet'!$B$2:$B$343,'Nationaal op alfabet'!O$2:O$343)</f>
        <v>0.22222222222222221</v>
      </c>
      <c r="P81" s="25">
        <f>_xlfn.XLOOKUP($C81, 'Nationaal op alfabet'!$B$2:$B$343,'Nationaal op alfabet'!P$2:P$343)</f>
        <v>0.1111111111111111</v>
      </c>
      <c r="Q81" s="25">
        <f>_xlfn.XLOOKUP($C81, 'Nationaal op alfabet'!$B$2:$B$343,'Nationaal op alfabet'!Q$2:Q$343)</f>
        <v>0</v>
      </c>
      <c r="R81" s="25">
        <f>_xlfn.XLOOKUP($C81, 'Nationaal op alfabet'!$B$2:$B$343,'Nationaal op alfabet'!R$2:R$343)</f>
        <v>0.88888888888888884</v>
      </c>
      <c r="S81" s="25">
        <f>_xlfn.XLOOKUP($C81, 'Nationaal op alfabet'!$B$2:$B$343,'Nationaal op alfabet'!S$2:S$343)</f>
        <v>0</v>
      </c>
      <c r="T81" s="25">
        <f>_xlfn.XLOOKUP($C81, 'Nationaal op alfabet'!$B$2:$B$343,'Nationaal op alfabet'!T$2:T$343)</f>
        <v>0</v>
      </c>
    </row>
    <row r="82" spans="1:20">
      <c r="B82" t="s">
        <v>72</v>
      </c>
      <c r="C82" t="s">
        <v>406</v>
      </c>
      <c r="D82" s="7"/>
      <c r="E82" s="23">
        <f>_xlfn.XLOOKUP($C82, 'Nationaal op alfabet'!$B$2:$B$343,'Nationaal op alfabet'!E$2:E$343)</f>
        <v>317</v>
      </c>
      <c r="F82">
        <v>45</v>
      </c>
      <c r="G82" s="22">
        <f>_xlfn.XLOOKUP($C82, 'Nationaal op alfabet'!$B$2:$B$343,'Nationaal op alfabet'!G$2:G$343)</f>
        <v>1.276470588235294</v>
      </c>
      <c r="H82" s="7">
        <f>_xlfn.XLOOKUP($C82, 'Nationaal op alfabet'!$B$2:$B$343,'Nationaal op alfabet'!H$2:H$343)</f>
        <v>0.52941176470588236</v>
      </c>
      <c r="I82" s="7">
        <f>_xlfn.XLOOKUP($C82, 'Nationaal op alfabet'!$B$2:$B$343,'Nationaal op alfabet'!I$2:I$343)</f>
        <v>0.85294117647058831</v>
      </c>
      <c r="J82" s="7">
        <f>_xlfn.XLOOKUP($C82, 'Nationaal op alfabet'!$B$2:$B$343,'Nationaal op alfabet'!J$2:J$343)</f>
        <v>2.5</v>
      </c>
      <c r="K82" s="7">
        <f>_xlfn.XLOOKUP($C82, 'Nationaal op alfabet'!$B$2:$B$343,'Nationaal op alfabet'!K$2:K$343)</f>
        <v>0</v>
      </c>
      <c r="L82" s="8">
        <f>_xlfn.XLOOKUP($C82, 'Nationaal op alfabet'!$B$2:$B$343,'Nationaal op alfabet'!L$2:L$343)</f>
        <v>8</v>
      </c>
      <c r="N82" s="25">
        <f>_xlfn.XLOOKUP($C82, 'Nationaal op alfabet'!$B$2:$B$343,'Nationaal op alfabet'!N$2:N$343)</f>
        <v>0</v>
      </c>
      <c r="O82" s="25">
        <f>_xlfn.XLOOKUP($C82, 'Nationaal op alfabet'!$B$2:$B$343,'Nationaal op alfabet'!O$2:O$343)</f>
        <v>0.375</v>
      </c>
      <c r="P82" s="25">
        <f>_xlfn.XLOOKUP($C82, 'Nationaal op alfabet'!$B$2:$B$343,'Nationaal op alfabet'!P$2:P$343)</f>
        <v>0.125</v>
      </c>
      <c r="Q82" s="25">
        <f>_xlfn.XLOOKUP($C82, 'Nationaal op alfabet'!$B$2:$B$343,'Nationaal op alfabet'!Q$2:Q$343)</f>
        <v>0</v>
      </c>
      <c r="R82" s="25">
        <f>_xlfn.XLOOKUP($C82, 'Nationaal op alfabet'!$B$2:$B$343,'Nationaal op alfabet'!R$2:R$343)</f>
        <v>0.875</v>
      </c>
      <c r="S82" s="25">
        <f>_xlfn.XLOOKUP($C82, 'Nationaal op alfabet'!$B$2:$B$343,'Nationaal op alfabet'!S$2:S$343)</f>
        <v>0</v>
      </c>
      <c r="T82" s="25">
        <f>_xlfn.XLOOKUP($C82, 'Nationaal op alfabet'!$B$2:$B$343,'Nationaal op alfabet'!T$2:T$343)</f>
        <v>0</v>
      </c>
    </row>
    <row r="83" spans="1:20">
      <c r="B83" t="s">
        <v>72</v>
      </c>
      <c r="C83" t="s">
        <v>347</v>
      </c>
      <c r="D83" s="7"/>
      <c r="E83" s="23">
        <f>_xlfn.XLOOKUP($C83, 'Nationaal op alfabet'!$B$2:$B$343,'Nationaal op alfabet'!E$2:E$343)</f>
        <v>319</v>
      </c>
      <c r="F83">
        <v>46</v>
      </c>
      <c r="G83" s="22">
        <f>_xlfn.XLOOKUP($C83, 'Nationaal op alfabet'!$B$2:$B$343,'Nationaal op alfabet'!G$2:G$343)</f>
        <v>1.2431372549019608</v>
      </c>
      <c r="H83" s="7">
        <f>_xlfn.XLOOKUP($C83, 'Nationaal op alfabet'!$B$2:$B$343,'Nationaal op alfabet'!H$2:H$343)</f>
        <v>1.4117647058823528</v>
      </c>
      <c r="I83" s="7">
        <f>_xlfn.XLOOKUP($C83, 'Nationaal op alfabet'!$B$2:$B$343,'Nationaal op alfabet'!I$2:I$343)</f>
        <v>0.97058823529411764</v>
      </c>
      <c r="J83" s="7">
        <f>_xlfn.XLOOKUP($C83, 'Nationaal op alfabet'!$B$2:$B$343,'Nationaal op alfabet'!J$2:J$343)</f>
        <v>1.9166666666666667</v>
      </c>
      <c r="K83" s="7">
        <f>_xlfn.XLOOKUP($C83, 'Nationaal op alfabet'!$B$2:$B$343,'Nationaal op alfabet'!K$2:K$343)</f>
        <v>0</v>
      </c>
      <c r="L83" s="8">
        <f>_xlfn.XLOOKUP($C83, 'Nationaal op alfabet'!$B$2:$B$343,'Nationaal op alfabet'!L$2:L$343)</f>
        <v>8</v>
      </c>
      <c r="N83" s="25">
        <f>_xlfn.XLOOKUP($C83, 'Nationaal op alfabet'!$B$2:$B$343,'Nationaal op alfabet'!N$2:N$343)</f>
        <v>0</v>
      </c>
      <c r="O83" s="25">
        <f>_xlfn.XLOOKUP($C83, 'Nationaal op alfabet'!$B$2:$B$343,'Nationaal op alfabet'!O$2:O$343)</f>
        <v>0.125</v>
      </c>
      <c r="P83" s="25">
        <f>_xlfn.XLOOKUP($C83, 'Nationaal op alfabet'!$B$2:$B$343,'Nationaal op alfabet'!P$2:P$343)</f>
        <v>0.125</v>
      </c>
      <c r="Q83" s="25">
        <f>_xlfn.XLOOKUP($C83, 'Nationaal op alfabet'!$B$2:$B$343,'Nationaal op alfabet'!Q$2:Q$343)</f>
        <v>0.125</v>
      </c>
      <c r="R83" s="25">
        <f>_xlfn.XLOOKUP($C83, 'Nationaal op alfabet'!$B$2:$B$343,'Nationaal op alfabet'!R$2:R$343)</f>
        <v>1</v>
      </c>
      <c r="S83" s="25">
        <f>_xlfn.XLOOKUP($C83, 'Nationaal op alfabet'!$B$2:$B$343,'Nationaal op alfabet'!S$2:S$343)</f>
        <v>0</v>
      </c>
      <c r="T83" s="25">
        <f>_xlfn.XLOOKUP($C83, 'Nationaal op alfabet'!$B$2:$B$343,'Nationaal op alfabet'!T$2:T$343)</f>
        <v>0</v>
      </c>
    </row>
    <row r="84" spans="1:20">
      <c r="B84" t="s">
        <v>72</v>
      </c>
      <c r="C84" t="s">
        <v>388</v>
      </c>
      <c r="D84" s="7"/>
      <c r="E84" s="23">
        <f>_xlfn.XLOOKUP($C84, 'Nationaal op alfabet'!$B$2:$B$343,'Nationaal op alfabet'!E$2:E$343)</f>
        <v>326</v>
      </c>
      <c r="F84">
        <v>47</v>
      </c>
      <c r="G84" s="22">
        <f>_xlfn.XLOOKUP($C84, 'Nationaal op alfabet'!$B$2:$B$343,'Nationaal op alfabet'!G$2:G$343)</f>
        <v>1.0921568627450982</v>
      </c>
      <c r="H84" s="7">
        <f>_xlfn.XLOOKUP($C84, 'Nationaal op alfabet'!$B$2:$B$343,'Nationaal op alfabet'!H$2:H$343)</f>
        <v>2.2352941176470589</v>
      </c>
      <c r="I84" s="7">
        <f>_xlfn.XLOOKUP($C84, 'Nationaal op alfabet'!$B$2:$B$343,'Nationaal op alfabet'!I$2:I$343)</f>
        <v>0.55882352941176472</v>
      </c>
      <c r="J84" s="7">
        <f>_xlfn.XLOOKUP($C84, 'Nationaal op alfabet'!$B$2:$B$343,'Nationaal op alfabet'!J$2:J$343)</f>
        <v>1.3333333333333333</v>
      </c>
      <c r="K84" s="7">
        <f>_xlfn.XLOOKUP($C84, 'Nationaal op alfabet'!$B$2:$B$343,'Nationaal op alfabet'!K$2:K$343)</f>
        <v>0</v>
      </c>
      <c r="L84" s="8">
        <f>_xlfn.XLOOKUP($C84, 'Nationaal op alfabet'!$B$2:$B$343,'Nationaal op alfabet'!L$2:L$343)</f>
        <v>2</v>
      </c>
      <c r="N84" s="25">
        <f>_xlfn.XLOOKUP($C84, 'Nationaal op alfabet'!$B$2:$B$343,'Nationaal op alfabet'!N$2:N$343)</f>
        <v>0</v>
      </c>
      <c r="O84" s="25">
        <f>_xlfn.XLOOKUP($C84, 'Nationaal op alfabet'!$B$2:$B$343,'Nationaal op alfabet'!O$2:O$343)</f>
        <v>0</v>
      </c>
      <c r="P84" s="25">
        <f>_xlfn.XLOOKUP($C84, 'Nationaal op alfabet'!$B$2:$B$343,'Nationaal op alfabet'!P$2:P$343)</f>
        <v>0</v>
      </c>
      <c r="Q84" s="25">
        <f>_xlfn.XLOOKUP($C84, 'Nationaal op alfabet'!$B$2:$B$343,'Nationaal op alfabet'!Q$2:Q$343)</f>
        <v>0</v>
      </c>
      <c r="R84" s="25">
        <f>_xlfn.XLOOKUP($C84, 'Nationaal op alfabet'!$B$2:$B$343,'Nationaal op alfabet'!R$2:R$343)</f>
        <v>1</v>
      </c>
      <c r="S84" s="25">
        <f>_xlfn.XLOOKUP($C84, 'Nationaal op alfabet'!$B$2:$B$343,'Nationaal op alfabet'!S$2:S$343)</f>
        <v>0</v>
      </c>
      <c r="T84" s="25">
        <f>_xlfn.XLOOKUP($C84, 'Nationaal op alfabet'!$B$2:$B$343,'Nationaal op alfabet'!T$2:T$343)</f>
        <v>0</v>
      </c>
    </row>
    <row r="85" spans="1:20">
      <c r="B85" t="s">
        <v>72</v>
      </c>
      <c r="C85" t="s">
        <v>247</v>
      </c>
      <c r="D85" s="7"/>
      <c r="E85" s="23">
        <f>_xlfn.XLOOKUP($C85, 'Nationaal op alfabet'!$B$2:$B$343,'Nationaal op alfabet'!E$2:E$343)</f>
        <v>331</v>
      </c>
      <c r="F85">
        <v>48</v>
      </c>
      <c r="G85" s="22">
        <f>_xlfn.XLOOKUP($C85, 'Nationaal op alfabet'!$B$2:$B$343,'Nationaal op alfabet'!G$2:G$343)</f>
        <v>0.92941176470588249</v>
      </c>
      <c r="H85" s="7">
        <f>_xlfn.XLOOKUP($C85, 'Nationaal op alfabet'!$B$2:$B$343,'Nationaal op alfabet'!H$2:H$343)</f>
        <v>1</v>
      </c>
      <c r="I85" s="7">
        <f>_xlfn.XLOOKUP($C85, 'Nationaal op alfabet'!$B$2:$B$343,'Nationaal op alfabet'!I$2:I$343)</f>
        <v>0.6470588235294118</v>
      </c>
      <c r="J85" s="7">
        <f>_xlfn.XLOOKUP($C85, 'Nationaal op alfabet'!$B$2:$B$343,'Nationaal op alfabet'!J$2:J$343)</f>
        <v>1.5</v>
      </c>
      <c r="K85" s="7">
        <f>_xlfn.XLOOKUP($C85, 'Nationaal op alfabet'!$B$2:$B$343,'Nationaal op alfabet'!K$2:K$343)</f>
        <v>0</v>
      </c>
      <c r="L85" s="8">
        <f>_xlfn.XLOOKUP($C85, 'Nationaal op alfabet'!$B$2:$B$343,'Nationaal op alfabet'!L$2:L$343)</f>
        <v>4</v>
      </c>
      <c r="N85" s="25">
        <f>_xlfn.XLOOKUP($C85, 'Nationaal op alfabet'!$B$2:$B$343,'Nationaal op alfabet'!N$2:N$343)</f>
        <v>0</v>
      </c>
      <c r="O85" s="25">
        <f>_xlfn.XLOOKUP($C85, 'Nationaal op alfabet'!$B$2:$B$343,'Nationaal op alfabet'!O$2:O$343)</f>
        <v>0</v>
      </c>
      <c r="P85" s="25">
        <f>_xlfn.XLOOKUP($C85, 'Nationaal op alfabet'!$B$2:$B$343,'Nationaal op alfabet'!P$2:P$343)</f>
        <v>0</v>
      </c>
      <c r="Q85" s="25">
        <f>_xlfn.XLOOKUP($C85, 'Nationaal op alfabet'!$B$2:$B$343,'Nationaal op alfabet'!Q$2:Q$343)</f>
        <v>0.25</v>
      </c>
      <c r="R85" s="25">
        <f>_xlfn.XLOOKUP($C85, 'Nationaal op alfabet'!$B$2:$B$343,'Nationaal op alfabet'!R$2:R$343)</f>
        <v>1</v>
      </c>
      <c r="S85" s="25">
        <f>_xlfn.XLOOKUP($C85, 'Nationaal op alfabet'!$B$2:$B$343,'Nationaal op alfabet'!S$2:S$343)</f>
        <v>0</v>
      </c>
      <c r="T85" s="25">
        <f>_xlfn.XLOOKUP($C85, 'Nationaal op alfabet'!$B$2:$B$343,'Nationaal op alfabet'!T$2:T$343)</f>
        <v>0</v>
      </c>
    </row>
    <row r="86" spans="1:20">
      <c r="B86" t="s">
        <v>72</v>
      </c>
      <c r="C86" t="s">
        <v>265</v>
      </c>
      <c r="D86" s="7"/>
      <c r="E86" s="23">
        <f>_xlfn.XLOOKUP($C86, 'Nationaal op alfabet'!$B$2:$B$343,'Nationaal op alfabet'!E$2:E$343)</f>
        <v>333</v>
      </c>
      <c r="F86">
        <v>49</v>
      </c>
      <c r="G86" s="22">
        <f>_xlfn.XLOOKUP($C86, 'Nationaal op alfabet'!$B$2:$B$343,'Nationaal op alfabet'!G$2:G$343)</f>
        <v>0.82156862745098036</v>
      </c>
      <c r="H86" s="7">
        <f>_xlfn.XLOOKUP($C86, 'Nationaal op alfabet'!$B$2:$B$343,'Nationaal op alfabet'!H$2:H$343)</f>
        <v>0.97058823529411764</v>
      </c>
      <c r="I86" s="7">
        <f>_xlfn.XLOOKUP($C86, 'Nationaal op alfabet'!$B$2:$B$343,'Nationaal op alfabet'!I$2:I$343)</f>
        <v>0.47058823529411764</v>
      </c>
      <c r="J86" s="7">
        <f>_xlfn.XLOOKUP($C86, 'Nationaal op alfabet'!$B$2:$B$343,'Nationaal op alfabet'!J$2:J$343)</f>
        <v>1.3333333333333333</v>
      </c>
      <c r="K86" s="7">
        <f>_xlfn.XLOOKUP($C86, 'Nationaal op alfabet'!$B$2:$B$343,'Nationaal op alfabet'!K$2:K$343)</f>
        <v>0</v>
      </c>
      <c r="L86" s="8">
        <f>_xlfn.XLOOKUP($C86, 'Nationaal op alfabet'!$B$2:$B$343,'Nationaal op alfabet'!L$2:L$343)</f>
        <v>3</v>
      </c>
      <c r="N86" s="25">
        <f>_xlfn.XLOOKUP($C86, 'Nationaal op alfabet'!$B$2:$B$343,'Nationaal op alfabet'!N$2:N$343)</f>
        <v>0</v>
      </c>
      <c r="O86" s="25">
        <f>_xlfn.XLOOKUP($C86, 'Nationaal op alfabet'!$B$2:$B$343,'Nationaal op alfabet'!O$2:O$343)</f>
        <v>0</v>
      </c>
      <c r="P86" s="25">
        <f>_xlfn.XLOOKUP($C86, 'Nationaal op alfabet'!$B$2:$B$343,'Nationaal op alfabet'!P$2:P$343)</f>
        <v>0</v>
      </c>
      <c r="Q86" s="25">
        <f>_xlfn.XLOOKUP($C86, 'Nationaal op alfabet'!$B$2:$B$343,'Nationaal op alfabet'!Q$2:Q$343)</f>
        <v>0</v>
      </c>
      <c r="R86" s="25">
        <f>_xlfn.XLOOKUP($C86, 'Nationaal op alfabet'!$B$2:$B$343,'Nationaal op alfabet'!R$2:R$343)</f>
        <v>1</v>
      </c>
      <c r="S86" s="25">
        <f>_xlfn.XLOOKUP($C86, 'Nationaal op alfabet'!$B$2:$B$343,'Nationaal op alfabet'!S$2:S$343)</f>
        <v>0</v>
      </c>
      <c r="T86" s="25">
        <f>_xlfn.XLOOKUP($C86, 'Nationaal op alfabet'!$B$2:$B$343,'Nationaal op alfabet'!T$2:T$343)</f>
        <v>0</v>
      </c>
    </row>
    <row r="87" spans="1:20">
      <c r="B87" t="s">
        <v>72</v>
      </c>
      <c r="C87" t="s">
        <v>128</v>
      </c>
      <c r="D87" s="7"/>
      <c r="E87" s="23">
        <f>_xlfn.XLOOKUP($C87, 'Nationaal op alfabet'!$B$2:$B$343,'Nationaal op alfabet'!E$2:E$343)</f>
        <v>334</v>
      </c>
      <c r="F87">
        <v>50</v>
      </c>
      <c r="G87" s="22">
        <f>_xlfn.XLOOKUP($C87, 'Nationaal op alfabet'!$B$2:$B$343,'Nationaal op alfabet'!G$2:G$343)</f>
        <v>0.80980392156862746</v>
      </c>
      <c r="H87" s="7">
        <f>_xlfn.XLOOKUP($C87, 'Nationaal op alfabet'!$B$2:$B$343,'Nationaal op alfabet'!H$2:H$343)</f>
        <v>0.5</v>
      </c>
      <c r="I87" s="7">
        <f>_xlfn.XLOOKUP($C87, 'Nationaal op alfabet'!$B$2:$B$343,'Nationaal op alfabet'!I$2:I$343)</f>
        <v>0.88235294117647067</v>
      </c>
      <c r="J87" s="7">
        <f>_xlfn.XLOOKUP($C87, 'Nationaal op alfabet'!$B$2:$B$343,'Nationaal op alfabet'!J$2:J$343)</f>
        <v>1.3333333333333333</v>
      </c>
      <c r="K87" s="7">
        <f>_xlfn.XLOOKUP($C87, 'Nationaal op alfabet'!$B$2:$B$343,'Nationaal op alfabet'!K$2:K$343)</f>
        <v>0</v>
      </c>
      <c r="L87" s="8">
        <f>_xlfn.XLOOKUP($C87, 'Nationaal op alfabet'!$B$2:$B$343,'Nationaal op alfabet'!L$2:L$343)</f>
        <v>5</v>
      </c>
      <c r="N87" s="25">
        <f>_xlfn.XLOOKUP($C87, 'Nationaal op alfabet'!$B$2:$B$343,'Nationaal op alfabet'!N$2:N$343)</f>
        <v>0</v>
      </c>
      <c r="O87" s="25">
        <f>_xlfn.XLOOKUP($C87, 'Nationaal op alfabet'!$B$2:$B$343,'Nationaal op alfabet'!O$2:O$343)</f>
        <v>0</v>
      </c>
      <c r="P87" s="25">
        <f>_xlfn.XLOOKUP($C87, 'Nationaal op alfabet'!$B$2:$B$343,'Nationaal op alfabet'!P$2:P$343)</f>
        <v>0</v>
      </c>
      <c r="Q87" s="25">
        <f>_xlfn.XLOOKUP($C87, 'Nationaal op alfabet'!$B$2:$B$343,'Nationaal op alfabet'!Q$2:Q$343)</f>
        <v>0</v>
      </c>
      <c r="R87" s="25">
        <f>_xlfn.XLOOKUP($C87, 'Nationaal op alfabet'!$B$2:$B$343,'Nationaal op alfabet'!R$2:R$343)</f>
        <v>1</v>
      </c>
      <c r="S87" s="25">
        <f>_xlfn.XLOOKUP($C87, 'Nationaal op alfabet'!$B$2:$B$343,'Nationaal op alfabet'!S$2:S$343)</f>
        <v>0</v>
      </c>
      <c r="T87" s="25">
        <f>_xlfn.XLOOKUP($C87, 'Nationaal op alfabet'!$B$2:$B$343,'Nationaal op alfabet'!T$2:T$343)</f>
        <v>0</v>
      </c>
    </row>
    <row r="88" spans="1:20">
      <c r="B88" t="s">
        <v>72</v>
      </c>
      <c r="C88" t="s">
        <v>318</v>
      </c>
      <c r="D88" s="7" t="s">
        <v>437</v>
      </c>
      <c r="E88" s="23">
        <f>_xlfn.XLOOKUP($C88, 'Nationaal op alfabet'!$B$2:$B$343,'Nationaal op alfabet'!E$2:E$343)</f>
        <v>340</v>
      </c>
      <c r="F88" s="14">
        <v>51</v>
      </c>
      <c r="G88" s="22">
        <f>_xlfn.XLOOKUP($C88, 'Nationaal op alfabet'!$B$2:$B$343,'Nationaal op alfabet'!G$2:G$343)</f>
        <v>1.1764705882352941E-2</v>
      </c>
      <c r="H88" s="7">
        <f>_xlfn.XLOOKUP($C88, 'Nationaal op alfabet'!$B$2:$B$343,'Nationaal op alfabet'!H$2:H$343)</f>
        <v>2.9411764705882353E-2</v>
      </c>
      <c r="I88" s="7">
        <f>_xlfn.XLOOKUP($C88, 'Nationaal op alfabet'!$B$2:$B$343,'Nationaal op alfabet'!I$2:I$343)</f>
        <v>2.9411764705882353E-2</v>
      </c>
      <c r="J88" s="7">
        <f>_xlfn.XLOOKUP($C88, 'Nationaal op alfabet'!$B$2:$B$343,'Nationaal op alfabet'!J$2:J$343)</f>
        <v>0</v>
      </c>
      <c r="K88" s="7">
        <f>_xlfn.XLOOKUP($C88, 'Nationaal op alfabet'!$B$2:$B$343,'Nationaal op alfabet'!K$2:K$343)</f>
        <v>0</v>
      </c>
      <c r="L88" s="8">
        <f>_xlfn.XLOOKUP($C88, 'Nationaal op alfabet'!$B$2:$B$343,'Nationaal op alfabet'!L$2:L$343)</f>
        <v>0</v>
      </c>
      <c r="N88" s="27">
        <f>_xlfn.XLOOKUP($C88, 'Nationaal op alfabet'!$B$2:$B$343,'Nationaal op alfabet'!N$2:N$343)</f>
        <v>0</v>
      </c>
      <c r="O88" s="27">
        <f>_xlfn.XLOOKUP($C88, 'Nationaal op alfabet'!$B$2:$B$343,'Nationaal op alfabet'!O$2:O$343)</f>
        <v>0</v>
      </c>
      <c r="P88" s="27">
        <f>_xlfn.XLOOKUP($C88, 'Nationaal op alfabet'!$B$2:$B$343,'Nationaal op alfabet'!P$2:P$343)</f>
        <v>0</v>
      </c>
      <c r="Q88" s="27">
        <f>_xlfn.XLOOKUP($C88, 'Nationaal op alfabet'!$B$2:$B$343,'Nationaal op alfabet'!Q$2:Q$343)</f>
        <v>0</v>
      </c>
      <c r="R88" s="27">
        <f>_xlfn.XLOOKUP($C88, 'Nationaal op alfabet'!$B$2:$B$343,'Nationaal op alfabet'!R$2:R$343)</f>
        <v>0</v>
      </c>
      <c r="S88" s="27">
        <f>_xlfn.XLOOKUP($C88, 'Nationaal op alfabet'!$B$2:$B$343,'Nationaal op alfabet'!S$2:S$343)</f>
        <v>0</v>
      </c>
      <c r="T88" s="27">
        <f>_xlfn.XLOOKUP($C88, 'Nationaal op alfabet'!$B$2:$B$343,'Nationaal op alfabet'!T$2:T$343)</f>
        <v>0</v>
      </c>
    </row>
    <row r="89" spans="1:20" s="12" customFormat="1">
      <c r="A89" s="34">
        <f>AVERAGE(G89:G98)</f>
        <v>3.3006024084847616</v>
      </c>
      <c r="B89" s="12" t="s">
        <v>161</v>
      </c>
      <c r="C89" s="12" t="s">
        <v>386</v>
      </c>
      <c r="D89" s="29" t="s">
        <v>438</v>
      </c>
      <c r="E89" s="30">
        <f>_xlfn.XLOOKUP($C89, 'Nationaal op alfabet'!$B$2:$B$343,'Nationaal op alfabet'!E$2:E$343)</f>
        <v>74</v>
      </c>
      <c r="F89">
        <v>1</v>
      </c>
      <c r="G89" s="31">
        <f>_xlfn.XLOOKUP($C89, 'Nationaal op alfabet'!$B$2:$B$343,'Nationaal op alfabet'!G$2:G$343)</f>
        <v>4.1901960784313728</v>
      </c>
      <c r="H89" s="29">
        <f>_xlfn.XLOOKUP($C89, 'Nationaal op alfabet'!$B$2:$B$343,'Nationaal op alfabet'!H$2:H$343)</f>
        <v>7.4411764705882355</v>
      </c>
      <c r="I89" s="29">
        <f>_xlfn.XLOOKUP($C89, 'Nationaal op alfabet'!$B$2:$B$343,'Nationaal op alfabet'!I$2:I$343)</f>
        <v>8.6764705882352935</v>
      </c>
      <c r="J89" s="29">
        <f>_xlfn.XLOOKUP($C89, 'Nationaal op alfabet'!$B$2:$B$343,'Nationaal op alfabet'!J$2:J$343)</f>
        <v>2.4166666666666665</v>
      </c>
      <c r="K89" s="29">
        <f>_xlfn.XLOOKUP($C89, 'Nationaal op alfabet'!$B$2:$B$343,'Nationaal op alfabet'!K$2:K$343)</f>
        <v>0</v>
      </c>
      <c r="L89" s="32">
        <f>_xlfn.XLOOKUP($C89, 'Nationaal op alfabet'!$B$2:$B$343,'Nationaal op alfabet'!L$2:L$343)</f>
        <v>48</v>
      </c>
      <c r="N89" s="33">
        <f>_xlfn.XLOOKUP($C89, 'Nationaal op alfabet'!$B$2:$B$343,'Nationaal op alfabet'!N$2:N$343)</f>
        <v>2.0833333333333332E-2</v>
      </c>
      <c r="O89" s="33">
        <f>_xlfn.XLOOKUP($C89, 'Nationaal op alfabet'!$B$2:$B$343,'Nationaal op alfabet'!O$2:O$343)</f>
        <v>0.27083333333333331</v>
      </c>
      <c r="P89" s="33">
        <f>_xlfn.XLOOKUP($C89, 'Nationaal op alfabet'!$B$2:$B$343,'Nationaal op alfabet'!P$2:P$343)</f>
        <v>0.16666666666666666</v>
      </c>
      <c r="Q89" s="33">
        <f>_xlfn.XLOOKUP($C89, 'Nationaal op alfabet'!$B$2:$B$343,'Nationaal op alfabet'!Q$2:Q$343)</f>
        <v>4.1666666666666664E-2</v>
      </c>
      <c r="R89" s="33">
        <f>_xlfn.XLOOKUP($C89, 'Nationaal op alfabet'!$B$2:$B$343,'Nationaal op alfabet'!R$2:R$343)</f>
        <v>0.97916666666666663</v>
      </c>
      <c r="S89" s="33">
        <f>_xlfn.XLOOKUP($C89, 'Nationaal op alfabet'!$B$2:$B$343,'Nationaal op alfabet'!S$2:S$343)</f>
        <v>0</v>
      </c>
      <c r="T89" s="33">
        <f>_xlfn.XLOOKUP($C89, 'Nationaal op alfabet'!$B$2:$B$343,'Nationaal op alfabet'!T$2:T$343)</f>
        <v>0</v>
      </c>
    </row>
    <row r="90" spans="1:20">
      <c r="B90" t="s">
        <v>161</v>
      </c>
      <c r="C90" t="s">
        <v>282</v>
      </c>
      <c r="D90" s="7" t="s">
        <v>439</v>
      </c>
      <c r="E90" s="23">
        <f>_xlfn.XLOOKUP($C90, 'Nationaal op alfabet'!$B$2:$B$343,'Nationaal op alfabet'!E$2:E$343)</f>
        <v>116</v>
      </c>
      <c r="F90">
        <v>2</v>
      </c>
      <c r="G90" s="22">
        <f>_xlfn.XLOOKUP($C90, 'Nationaal op alfabet'!$B$2:$B$343,'Nationaal op alfabet'!G$2:G$343)</f>
        <v>3.8032679738562094</v>
      </c>
      <c r="H90" s="7">
        <f>_xlfn.XLOOKUP($C90, 'Nationaal op alfabet'!$B$2:$B$343,'Nationaal op alfabet'!H$2:H$343)</f>
        <v>4.4117647058823533</v>
      </c>
      <c r="I90" s="7">
        <f>_xlfn.XLOOKUP($C90, 'Nationaal op alfabet'!$B$2:$B$343,'Nationaal op alfabet'!I$2:I$343)</f>
        <v>7.8823529411764701</v>
      </c>
      <c r="J90" s="7">
        <f>_xlfn.XLOOKUP($C90, 'Nationaal op alfabet'!$B$2:$B$343,'Nationaal op alfabet'!J$2:J$343)</f>
        <v>1.8611111111111109</v>
      </c>
      <c r="K90" s="7">
        <f>_xlfn.XLOOKUP($C90, 'Nationaal op alfabet'!$B$2:$B$343,'Nationaal op alfabet'!K$2:K$343)</f>
        <v>3</v>
      </c>
      <c r="L90" s="8">
        <f>_xlfn.XLOOKUP($C90, 'Nationaal op alfabet'!$B$2:$B$343,'Nationaal op alfabet'!L$2:L$343)</f>
        <v>24</v>
      </c>
      <c r="N90" s="25">
        <f>_xlfn.XLOOKUP($C90, 'Nationaal op alfabet'!$B$2:$B$343,'Nationaal op alfabet'!N$2:N$343)</f>
        <v>0.125</v>
      </c>
      <c r="O90" s="25">
        <f>_xlfn.XLOOKUP($C90, 'Nationaal op alfabet'!$B$2:$B$343,'Nationaal op alfabet'!O$2:O$343)</f>
        <v>0.125</v>
      </c>
      <c r="P90" s="25">
        <f>_xlfn.XLOOKUP($C90, 'Nationaal op alfabet'!$B$2:$B$343,'Nationaal op alfabet'!P$2:P$343)</f>
        <v>0.16666666666666666</v>
      </c>
      <c r="Q90" s="25">
        <f>_xlfn.XLOOKUP($C90, 'Nationaal op alfabet'!$B$2:$B$343,'Nationaal op alfabet'!Q$2:Q$343)</f>
        <v>8.3333333333333329E-2</v>
      </c>
      <c r="R90" s="25">
        <f>_xlfn.XLOOKUP($C90, 'Nationaal op alfabet'!$B$2:$B$343,'Nationaal op alfabet'!R$2:R$343)</f>
        <v>0.95833333333333337</v>
      </c>
      <c r="S90" s="25">
        <f>_xlfn.XLOOKUP($C90, 'Nationaal op alfabet'!$B$2:$B$343,'Nationaal op alfabet'!S$2:S$343)</f>
        <v>0</v>
      </c>
      <c r="T90" s="25">
        <f>_xlfn.XLOOKUP($C90, 'Nationaal op alfabet'!$B$2:$B$343,'Nationaal op alfabet'!T$2:T$343)</f>
        <v>0.125</v>
      </c>
    </row>
    <row r="91" spans="1:20">
      <c r="A91" s="10"/>
      <c r="B91" t="s">
        <v>161</v>
      </c>
      <c r="C91" t="s">
        <v>204</v>
      </c>
      <c r="D91" s="7" t="s">
        <v>440</v>
      </c>
      <c r="E91" s="23">
        <f>_xlfn.XLOOKUP($C91, 'Nationaal op alfabet'!$B$2:$B$343,'Nationaal op alfabet'!E$2:E$343)</f>
        <v>118</v>
      </c>
      <c r="F91">
        <v>3</v>
      </c>
      <c r="G91" s="22">
        <f>_xlfn.XLOOKUP($C91, 'Nationaal op alfabet'!$B$2:$B$343,'Nationaal op alfabet'!G$2:G$343)</f>
        <v>3.7944662309368193</v>
      </c>
      <c r="H91" s="7">
        <f>_xlfn.XLOOKUP($C91, 'Nationaal op alfabet'!$B$2:$B$343,'Nationaal op alfabet'!H$2:H$343)</f>
        <v>5.4117647058823524</v>
      </c>
      <c r="I91" s="7">
        <f>_xlfn.XLOOKUP($C91, 'Nationaal op alfabet'!$B$2:$B$343,'Nationaal op alfabet'!I$2:I$343)</f>
        <v>9.3235294117647065</v>
      </c>
      <c r="J91" s="7">
        <f>_xlfn.XLOOKUP($C91, 'Nationaal op alfabet'!$B$2:$B$343,'Nationaal op alfabet'!J$2:J$343)</f>
        <v>2.1185185185185182</v>
      </c>
      <c r="K91" s="7">
        <f>_xlfn.XLOOKUP($C91, 'Nationaal op alfabet'!$B$2:$B$343,'Nationaal op alfabet'!K$2:K$343)</f>
        <v>0</v>
      </c>
      <c r="L91" s="8">
        <f>_xlfn.XLOOKUP($C91, 'Nationaal op alfabet'!$B$2:$B$343,'Nationaal op alfabet'!L$2:L$343)</f>
        <v>45</v>
      </c>
      <c r="N91" s="25">
        <f>_xlfn.XLOOKUP($C91, 'Nationaal op alfabet'!$B$2:$B$343,'Nationaal op alfabet'!N$2:N$343)</f>
        <v>2.2222222222222223E-2</v>
      </c>
      <c r="O91" s="25">
        <f>_xlfn.XLOOKUP($C91, 'Nationaal op alfabet'!$B$2:$B$343,'Nationaal op alfabet'!O$2:O$343)</f>
        <v>0.17777777777777778</v>
      </c>
      <c r="P91" s="25">
        <f>_xlfn.XLOOKUP($C91, 'Nationaal op alfabet'!$B$2:$B$343,'Nationaal op alfabet'!P$2:P$343)</f>
        <v>0.15555555555555556</v>
      </c>
      <c r="Q91" s="25">
        <f>_xlfn.XLOOKUP($C91, 'Nationaal op alfabet'!$B$2:$B$343,'Nationaal op alfabet'!Q$2:Q$343)</f>
        <v>2.2222222222222223E-2</v>
      </c>
      <c r="R91" s="25">
        <f>_xlfn.XLOOKUP($C91, 'Nationaal op alfabet'!$B$2:$B$343,'Nationaal op alfabet'!R$2:R$343)</f>
        <v>1</v>
      </c>
      <c r="S91" s="25">
        <f>_xlfn.XLOOKUP($C91, 'Nationaal op alfabet'!$B$2:$B$343,'Nationaal op alfabet'!S$2:S$343)</f>
        <v>0</v>
      </c>
      <c r="T91" s="25">
        <f>_xlfn.XLOOKUP($C91, 'Nationaal op alfabet'!$B$2:$B$343,'Nationaal op alfabet'!T$2:T$343)</f>
        <v>0</v>
      </c>
    </row>
    <row r="92" spans="1:20">
      <c r="B92" t="s">
        <v>161</v>
      </c>
      <c r="C92" t="s">
        <v>334</v>
      </c>
      <c r="D92" s="7"/>
      <c r="E92" s="23">
        <f>_xlfn.XLOOKUP($C92, 'Nationaal op alfabet'!$B$2:$B$343,'Nationaal op alfabet'!E$2:E$343)</f>
        <v>142</v>
      </c>
      <c r="F92">
        <v>4</v>
      </c>
      <c r="G92" s="22">
        <f>_xlfn.XLOOKUP($C92, 'Nationaal op alfabet'!$B$2:$B$343,'Nationaal op alfabet'!G$2:G$343)</f>
        <v>3.56078431372549</v>
      </c>
      <c r="H92" s="7">
        <f>_xlfn.XLOOKUP($C92, 'Nationaal op alfabet'!$B$2:$B$343,'Nationaal op alfabet'!H$2:H$343)</f>
        <v>4.9411764705882355</v>
      </c>
      <c r="I92" s="7">
        <f>_xlfn.XLOOKUP($C92, 'Nationaal op alfabet'!$B$2:$B$343,'Nationaal op alfabet'!I$2:I$343)</f>
        <v>6.5882352941176467</v>
      </c>
      <c r="J92" s="7">
        <f>_xlfn.XLOOKUP($C92, 'Nationaal op alfabet'!$B$2:$B$343,'Nationaal op alfabet'!J$2:J$343)</f>
        <v>3.1372549019607843</v>
      </c>
      <c r="K92" s="7">
        <f>_xlfn.XLOOKUP($C92, 'Nationaal op alfabet'!$B$2:$B$343,'Nationaal op alfabet'!K$2:K$343)</f>
        <v>0</v>
      </c>
      <c r="L92" s="8">
        <f>_xlfn.XLOOKUP($C92, 'Nationaal op alfabet'!$B$2:$B$343,'Nationaal op alfabet'!L$2:L$343)</f>
        <v>17</v>
      </c>
      <c r="N92" s="25">
        <f>_xlfn.XLOOKUP($C92, 'Nationaal op alfabet'!$B$2:$B$343,'Nationaal op alfabet'!N$2:N$343)</f>
        <v>5.8823529411764705E-2</v>
      </c>
      <c r="O92" s="25">
        <f>_xlfn.XLOOKUP($C92, 'Nationaal op alfabet'!$B$2:$B$343,'Nationaal op alfabet'!O$2:O$343)</f>
        <v>0.41176470588235292</v>
      </c>
      <c r="P92" s="25">
        <f>_xlfn.XLOOKUP($C92, 'Nationaal op alfabet'!$B$2:$B$343,'Nationaal op alfabet'!P$2:P$343)</f>
        <v>0.29411764705882354</v>
      </c>
      <c r="Q92" s="25">
        <f>_xlfn.XLOOKUP($C92, 'Nationaal op alfabet'!$B$2:$B$343,'Nationaal op alfabet'!Q$2:Q$343)</f>
        <v>5.8823529411764705E-2</v>
      </c>
      <c r="R92" s="25">
        <f>_xlfn.XLOOKUP($C92, 'Nationaal op alfabet'!$B$2:$B$343,'Nationaal op alfabet'!R$2:R$343)</f>
        <v>1</v>
      </c>
      <c r="S92" s="25">
        <f>_xlfn.XLOOKUP($C92, 'Nationaal op alfabet'!$B$2:$B$343,'Nationaal op alfabet'!S$2:S$343)</f>
        <v>0</v>
      </c>
      <c r="T92" s="25">
        <f>_xlfn.XLOOKUP($C92, 'Nationaal op alfabet'!$B$2:$B$343,'Nationaal op alfabet'!T$2:T$343)</f>
        <v>0</v>
      </c>
    </row>
    <row r="93" spans="1:20">
      <c r="B93" t="s">
        <v>161</v>
      </c>
      <c r="C93" t="s">
        <v>389</v>
      </c>
      <c r="D93" s="7"/>
      <c r="E93" s="23">
        <f>_xlfn.XLOOKUP($C93, 'Nationaal op alfabet'!$B$2:$B$343,'Nationaal op alfabet'!E$2:E$343)</f>
        <v>145</v>
      </c>
      <c r="F93">
        <v>5</v>
      </c>
      <c r="G93" s="22">
        <f>_xlfn.XLOOKUP($C93, 'Nationaal op alfabet'!$B$2:$B$343,'Nationaal op alfabet'!G$2:G$343)</f>
        <v>3.5387488328664807</v>
      </c>
      <c r="H93" s="7">
        <f>_xlfn.XLOOKUP($C93, 'Nationaal op alfabet'!$B$2:$B$343,'Nationaal op alfabet'!H$2:H$343)</f>
        <v>4.1470588235294121</v>
      </c>
      <c r="I93" s="7">
        <f>_xlfn.XLOOKUP($C93, 'Nationaal op alfabet'!$B$2:$B$343,'Nationaal op alfabet'!I$2:I$343)</f>
        <v>8.9117647058823533</v>
      </c>
      <c r="J93" s="7">
        <f>_xlfn.XLOOKUP($C93, 'Nationaal op alfabet'!$B$2:$B$343,'Nationaal op alfabet'!J$2:J$343)</f>
        <v>2.3174603174603177</v>
      </c>
      <c r="K93" s="7">
        <f>_xlfn.XLOOKUP($C93, 'Nationaal op alfabet'!$B$2:$B$343,'Nationaal op alfabet'!K$2:K$343)</f>
        <v>0</v>
      </c>
      <c r="L93" s="8">
        <f>_xlfn.XLOOKUP($C93, 'Nationaal op alfabet'!$B$2:$B$343,'Nationaal op alfabet'!L$2:L$343)</f>
        <v>21</v>
      </c>
      <c r="N93" s="25">
        <f>_xlfn.XLOOKUP($C93, 'Nationaal op alfabet'!$B$2:$B$343,'Nationaal op alfabet'!N$2:N$343)</f>
        <v>0</v>
      </c>
      <c r="O93" s="25">
        <f>_xlfn.XLOOKUP($C93, 'Nationaal op alfabet'!$B$2:$B$343,'Nationaal op alfabet'!O$2:O$343)</f>
        <v>0.2857142857142857</v>
      </c>
      <c r="P93" s="25">
        <f>_xlfn.XLOOKUP($C93, 'Nationaal op alfabet'!$B$2:$B$343,'Nationaal op alfabet'!P$2:P$343)</f>
        <v>4.7619047619047616E-2</v>
      </c>
      <c r="Q93" s="25">
        <f>_xlfn.XLOOKUP($C93, 'Nationaal op alfabet'!$B$2:$B$343,'Nationaal op alfabet'!Q$2:Q$343)</f>
        <v>0</v>
      </c>
      <c r="R93" s="25">
        <f>_xlfn.XLOOKUP($C93, 'Nationaal op alfabet'!$B$2:$B$343,'Nationaal op alfabet'!R$2:R$343)</f>
        <v>1</v>
      </c>
      <c r="S93" s="25">
        <f>_xlfn.XLOOKUP($C93, 'Nationaal op alfabet'!$B$2:$B$343,'Nationaal op alfabet'!S$2:S$343)</f>
        <v>0</v>
      </c>
      <c r="T93" s="25">
        <f>_xlfn.XLOOKUP($C93, 'Nationaal op alfabet'!$B$2:$B$343,'Nationaal op alfabet'!T$2:T$343)</f>
        <v>0</v>
      </c>
    </row>
    <row r="94" spans="1:20">
      <c r="B94" t="s">
        <v>161</v>
      </c>
      <c r="C94" t="s">
        <v>161</v>
      </c>
      <c r="D94" s="7" t="s">
        <v>441</v>
      </c>
      <c r="E94" s="23">
        <f>_xlfn.XLOOKUP($C94, 'Nationaal op alfabet'!$B$2:$B$343,'Nationaal op alfabet'!E$2:E$343)</f>
        <v>159</v>
      </c>
      <c r="F94">
        <v>6</v>
      </c>
      <c r="G94" s="22">
        <f>_xlfn.XLOOKUP($C94, 'Nationaal op alfabet'!$B$2:$B$343,'Nationaal op alfabet'!G$2:G$343)</f>
        <v>3.3836601307189542</v>
      </c>
      <c r="H94" s="7">
        <f>_xlfn.XLOOKUP($C94, 'Nationaal op alfabet'!$B$2:$B$343,'Nationaal op alfabet'!H$2:H$343)</f>
        <v>4.9705882352941178</v>
      </c>
      <c r="I94" s="7">
        <f>_xlfn.XLOOKUP($C94, 'Nationaal op alfabet'!$B$2:$B$343,'Nationaal op alfabet'!I$2:I$343)</f>
        <v>4.5588235294117645</v>
      </c>
      <c r="J94" s="7">
        <f>_xlfn.XLOOKUP($C94, 'Nationaal op alfabet'!$B$2:$B$343,'Nationaal op alfabet'!J$2:J$343)</f>
        <v>2.4444444444444442</v>
      </c>
      <c r="K94" s="7">
        <f>_xlfn.XLOOKUP($C94, 'Nationaal op alfabet'!$B$2:$B$343,'Nationaal op alfabet'!K$2:K$343)</f>
        <v>2.5</v>
      </c>
      <c r="L94" s="8">
        <f>_xlfn.XLOOKUP($C94, 'Nationaal op alfabet'!$B$2:$B$343,'Nationaal op alfabet'!L$2:L$343)</f>
        <v>96</v>
      </c>
      <c r="N94" s="25">
        <f>_xlfn.XLOOKUP($C94, 'Nationaal op alfabet'!$B$2:$B$343,'Nationaal op alfabet'!N$2:N$343)</f>
        <v>0.22916666666666666</v>
      </c>
      <c r="O94" s="25">
        <f>_xlfn.XLOOKUP($C94, 'Nationaal op alfabet'!$B$2:$B$343,'Nationaal op alfabet'!O$2:O$343)</f>
        <v>0.23958333333333334</v>
      </c>
      <c r="P94" s="25">
        <f>_xlfn.XLOOKUP($C94, 'Nationaal op alfabet'!$B$2:$B$343,'Nationaal op alfabet'!P$2:P$343)</f>
        <v>0.11458333333333333</v>
      </c>
      <c r="Q94" s="25">
        <f>_xlfn.XLOOKUP($C94, 'Nationaal op alfabet'!$B$2:$B$343,'Nationaal op alfabet'!Q$2:Q$343)</f>
        <v>2.0833333333333332E-2</v>
      </c>
      <c r="R94" s="25">
        <f>_xlfn.XLOOKUP($C94, 'Nationaal op alfabet'!$B$2:$B$343,'Nationaal op alfabet'!R$2:R$343)</f>
        <v>0.97916666666666663</v>
      </c>
      <c r="S94" s="25">
        <f>_xlfn.XLOOKUP($C94, 'Nationaal op alfabet'!$B$2:$B$343,'Nationaal op alfabet'!S$2:S$343)</f>
        <v>1.0416666666666666E-2</v>
      </c>
      <c r="T94" s="25">
        <f>_xlfn.XLOOKUP($C94, 'Nationaal op alfabet'!$B$2:$B$343,'Nationaal op alfabet'!T$2:T$343)</f>
        <v>0.15625</v>
      </c>
    </row>
    <row r="95" spans="1:20">
      <c r="B95" t="s">
        <v>161</v>
      </c>
      <c r="C95" t="s">
        <v>160</v>
      </c>
      <c r="D95" s="7"/>
      <c r="E95" s="23">
        <f>_xlfn.XLOOKUP($C95, 'Nationaal op alfabet'!$B$2:$B$343,'Nationaal op alfabet'!E$2:E$343)</f>
        <v>179</v>
      </c>
      <c r="F95">
        <v>7</v>
      </c>
      <c r="G95" s="22">
        <f>_xlfn.XLOOKUP($C95, 'Nationaal op alfabet'!$B$2:$B$343,'Nationaal op alfabet'!G$2:G$343)</f>
        <v>3.1508295625942684</v>
      </c>
      <c r="H95" s="7">
        <f>_xlfn.XLOOKUP($C95, 'Nationaal op alfabet'!$B$2:$B$343,'Nationaal op alfabet'!H$2:H$343)</f>
        <v>3.2352941176470589</v>
      </c>
      <c r="I95" s="7">
        <f>_xlfn.XLOOKUP($C95, 'Nationaal op alfabet'!$B$2:$B$343,'Nationaal op alfabet'!I$2:I$343)</f>
        <v>7.6470588235294112</v>
      </c>
      <c r="J95" s="7">
        <f>_xlfn.XLOOKUP($C95, 'Nationaal op alfabet'!$B$2:$B$343,'Nationaal op alfabet'!J$2:J$343)</f>
        <v>2.4358974358974357</v>
      </c>
      <c r="K95" s="7">
        <f>_xlfn.XLOOKUP($C95, 'Nationaal op alfabet'!$B$2:$B$343,'Nationaal op alfabet'!K$2:K$343)</f>
        <v>0</v>
      </c>
      <c r="L95" s="8">
        <f>_xlfn.XLOOKUP($C95, 'Nationaal op alfabet'!$B$2:$B$343,'Nationaal op alfabet'!L$2:L$343)</f>
        <v>26</v>
      </c>
      <c r="N95" s="25">
        <f>_xlfn.XLOOKUP($C95, 'Nationaal op alfabet'!$B$2:$B$343,'Nationaal op alfabet'!N$2:N$343)</f>
        <v>0</v>
      </c>
      <c r="O95" s="25">
        <f>_xlfn.XLOOKUP($C95, 'Nationaal op alfabet'!$B$2:$B$343,'Nationaal op alfabet'!O$2:O$343)</f>
        <v>0.30769230769230771</v>
      </c>
      <c r="P95" s="25">
        <f>_xlfn.XLOOKUP($C95, 'Nationaal op alfabet'!$B$2:$B$343,'Nationaal op alfabet'!P$2:P$343)</f>
        <v>7.6923076923076927E-2</v>
      </c>
      <c r="Q95" s="25">
        <f>_xlfn.XLOOKUP($C95, 'Nationaal op alfabet'!$B$2:$B$343,'Nationaal op alfabet'!Q$2:Q$343)</f>
        <v>3.8461538461538464E-2</v>
      </c>
      <c r="R95" s="25">
        <f>_xlfn.XLOOKUP($C95, 'Nationaal op alfabet'!$B$2:$B$343,'Nationaal op alfabet'!R$2:R$343)</f>
        <v>1</v>
      </c>
      <c r="S95" s="25">
        <f>_xlfn.XLOOKUP($C95, 'Nationaal op alfabet'!$B$2:$B$343,'Nationaal op alfabet'!S$2:S$343)</f>
        <v>0</v>
      </c>
      <c r="T95" s="25">
        <f>_xlfn.XLOOKUP($C95, 'Nationaal op alfabet'!$B$2:$B$343,'Nationaal op alfabet'!T$2:T$343)</f>
        <v>0</v>
      </c>
    </row>
    <row r="96" spans="1:20">
      <c r="B96" t="s">
        <v>161</v>
      </c>
      <c r="C96" t="s">
        <v>300</v>
      </c>
      <c r="D96" s="7"/>
      <c r="E96" s="23">
        <f>_xlfn.XLOOKUP($C96, 'Nationaal op alfabet'!$B$2:$B$343,'Nationaal op alfabet'!E$2:E$343)</f>
        <v>215</v>
      </c>
      <c r="F96">
        <v>8</v>
      </c>
      <c r="G96" s="22">
        <f>_xlfn.XLOOKUP($C96, 'Nationaal op alfabet'!$B$2:$B$343,'Nationaal op alfabet'!G$2:G$343)</f>
        <v>2.7380392156862747</v>
      </c>
      <c r="H96" s="7">
        <f>_xlfn.XLOOKUP($C96, 'Nationaal op alfabet'!$B$2:$B$343,'Nationaal op alfabet'!H$2:H$343)</f>
        <v>3.0882352941176472</v>
      </c>
      <c r="I96" s="7">
        <f>_xlfn.XLOOKUP($C96, 'Nationaal op alfabet'!$B$2:$B$343,'Nationaal op alfabet'!I$2:I$343)</f>
        <v>4.7352941176470589</v>
      </c>
      <c r="J96" s="7">
        <f>_xlfn.XLOOKUP($C96, 'Nationaal op alfabet'!$B$2:$B$343,'Nationaal op alfabet'!J$2:J$343)</f>
        <v>2.9333333333333336</v>
      </c>
      <c r="K96" s="7">
        <f>_xlfn.XLOOKUP($C96, 'Nationaal op alfabet'!$B$2:$B$343,'Nationaal op alfabet'!K$2:K$343)</f>
        <v>0</v>
      </c>
      <c r="L96" s="8">
        <f>_xlfn.XLOOKUP($C96, 'Nationaal op alfabet'!$B$2:$B$343,'Nationaal op alfabet'!L$2:L$343)</f>
        <v>5</v>
      </c>
      <c r="N96" s="25">
        <f>_xlfn.XLOOKUP($C96, 'Nationaal op alfabet'!$B$2:$B$343,'Nationaal op alfabet'!N$2:N$343)</f>
        <v>0</v>
      </c>
      <c r="O96" s="25">
        <f>_xlfn.XLOOKUP($C96, 'Nationaal op alfabet'!$B$2:$B$343,'Nationaal op alfabet'!O$2:O$343)</f>
        <v>0.4</v>
      </c>
      <c r="P96" s="25">
        <f>_xlfn.XLOOKUP($C96, 'Nationaal op alfabet'!$B$2:$B$343,'Nationaal op alfabet'!P$2:P$343)</f>
        <v>0.2</v>
      </c>
      <c r="Q96" s="25">
        <f>_xlfn.XLOOKUP($C96, 'Nationaal op alfabet'!$B$2:$B$343,'Nationaal op alfabet'!Q$2:Q$343)</f>
        <v>0.2</v>
      </c>
      <c r="R96" s="25">
        <f>_xlfn.XLOOKUP($C96, 'Nationaal op alfabet'!$B$2:$B$343,'Nationaal op alfabet'!R$2:R$343)</f>
        <v>1</v>
      </c>
      <c r="S96" s="25">
        <f>_xlfn.XLOOKUP($C96, 'Nationaal op alfabet'!$B$2:$B$343,'Nationaal op alfabet'!S$2:S$343)</f>
        <v>0</v>
      </c>
      <c r="T96" s="25">
        <f>_xlfn.XLOOKUP($C96, 'Nationaal op alfabet'!$B$2:$B$343,'Nationaal op alfabet'!T$2:T$343)</f>
        <v>0</v>
      </c>
    </row>
    <row r="97" spans="1:20">
      <c r="B97" t="s">
        <v>161</v>
      </c>
      <c r="C97" t="s">
        <v>259</v>
      </c>
      <c r="D97" s="7"/>
      <c r="E97" s="23">
        <f>_xlfn.XLOOKUP($C97, 'Nationaal op alfabet'!$B$2:$B$343,'Nationaal op alfabet'!E$2:E$343)</f>
        <v>228</v>
      </c>
      <c r="F97">
        <v>9</v>
      </c>
      <c r="G97" s="22">
        <f>_xlfn.XLOOKUP($C97, 'Nationaal op alfabet'!$B$2:$B$343,'Nationaal op alfabet'!G$2:G$343)</f>
        <v>2.6394957983193277</v>
      </c>
      <c r="H97" s="7">
        <f>_xlfn.XLOOKUP($C97, 'Nationaal op alfabet'!$B$2:$B$343,'Nationaal op alfabet'!H$2:H$343)</f>
        <v>3.2058823529411766</v>
      </c>
      <c r="I97" s="7">
        <f>_xlfn.XLOOKUP($C97, 'Nationaal op alfabet'!$B$2:$B$343,'Nationaal op alfabet'!I$2:I$343)</f>
        <v>5.7058823529411757</v>
      </c>
      <c r="J97" s="7">
        <f>_xlfn.XLOOKUP($C97, 'Nationaal op alfabet'!$B$2:$B$343,'Nationaal op alfabet'!J$2:J$343)</f>
        <v>2.1428571428571428</v>
      </c>
      <c r="K97" s="7">
        <f>_xlfn.XLOOKUP($C97, 'Nationaal op alfabet'!$B$2:$B$343,'Nationaal op alfabet'!K$2:K$343)</f>
        <v>0</v>
      </c>
      <c r="L97" s="8">
        <f>_xlfn.XLOOKUP($C97, 'Nationaal op alfabet'!$B$2:$B$343,'Nationaal op alfabet'!L$2:L$343)</f>
        <v>28</v>
      </c>
      <c r="N97" s="25">
        <f>_xlfn.XLOOKUP($C97, 'Nationaal op alfabet'!$B$2:$B$343,'Nationaal op alfabet'!N$2:N$343)</f>
        <v>0</v>
      </c>
      <c r="O97" s="25">
        <f>_xlfn.XLOOKUP($C97, 'Nationaal op alfabet'!$B$2:$B$343,'Nationaal op alfabet'!O$2:O$343)</f>
        <v>0.21428571428571427</v>
      </c>
      <c r="P97" s="25">
        <f>_xlfn.XLOOKUP($C97, 'Nationaal op alfabet'!$B$2:$B$343,'Nationaal op alfabet'!P$2:P$343)</f>
        <v>0.14285714285714285</v>
      </c>
      <c r="Q97" s="25">
        <f>_xlfn.XLOOKUP($C97, 'Nationaal op alfabet'!$B$2:$B$343,'Nationaal op alfabet'!Q$2:Q$343)</f>
        <v>7.1428571428571425E-2</v>
      </c>
      <c r="R97" s="25">
        <f>_xlfn.XLOOKUP($C97, 'Nationaal op alfabet'!$B$2:$B$343,'Nationaal op alfabet'!R$2:R$343)</f>
        <v>0.9642857142857143</v>
      </c>
      <c r="S97" s="25">
        <f>_xlfn.XLOOKUP($C97, 'Nationaal op alfabet'!$B$2:$B$343,'Nationaal op alfabet'!S$2:S$343)</f>
        <v>0</v>
      </c>
      <c r="T97" s="25">
        <f>_xlfn.XLOOKUP($C97, 'Nationaal op alfabet'!$B$2:$B$343,'Nationaal op alfabet'!T$2:T$343)</f>
        <v>0</v>
      </c>
    </row>
    <row r="98" spans="1:20">
      <c r="B98" t="s">
        <v>161</v>
      </c>
      <c r="C98" t="s">
        <v>360</v>
      </c>
      <c r="D98" s="7"/>
      <c r="E98" s="23">
        <f>_xlfn.XLOOKUP($C98, 'Nationaal op alfabet'!$B$2:$B$343,'Nationaal op alfabet'!E$2:E$343)</f>
        <v>258</v>
      </c>
      <c r="F98">
        <v>10</v>
      </c>
      <c r="G98" s="22">
        <f>_xlfn.XLOOKUP($C98, 'Nationaal op alfabet'!$B$2:$B$343,'Nationaal op alfabet'!G$2:G$343)</f>
        <v>2.2065359477124185</v>
      </c>
      <c r="H98" s="7">
        <f>_xlfn.XLOOKUP($C98, 'Nationaal op alfabet'!$B$2:$B$343,'Nationaal op alfabet'!H$2:H$343)</f>
        <v>0.3529411764705882</v>
      </c>
      <c r="I98" s="7">
        <f>_xlfn.XLOOKUP($C98, 'Nationaal op alfabet'!$B$2:$B$343,'Nationaal op alfabet'!I$2:I$343)</f>
        <v>1.2352941176470589</v>
      </c>
      <c r="J98" s="7">
        <f>_xlfn.XLOOKUP($C98, 'Nationaal op alfabet'!$B$2:$B$343,'Nationaal op alfabet'!J$2:J$343)</f>
        <v>3.2222222222222219</v>
      </c>
      <c r="K98" s="7">
        <f>_xlfn.XLOOKUP($C98, 'Nationaal op alfabet'!$B$2:$B$343,'Nationaal op alfabet'!K$2:K$343)</f>
        <v>3</v>
      </c>
      <c r="L98" s="8">
        <f>_xlfn.XLOOKUP($C98, 'Nationaal op alfabet'!$B$2:$B$343,'Nationaal op alfabet'!L$2:L$343)</f>
        <v>6</v>
      </c>
      <c r="N98" s="27">
        <f>_xlfn.XLOOKUP($C98, 'Nationaal op alfabet'!$B$2:$B$343,'Nationaal op alfabet'!N$2:N$343)</f>
        <v>0</v>
      </c>
      <c r="O98" s="27">
        <f>_xlfn.XLOOKUP($C98, 'Nationaal op alfabet'!$B$2:$B$343,'Nationaal op alfabet'!O$2:O$343)</f>
        <v>0.5</v>
      </c>
      <c r="P98" s="27">
        <f>_xlfn.XLOOKUP($C98, 'Nationaal op alfabet'!$B$2:$B$343,'Nationaal op alfabet'!P$2:P$343)</f>
        <v>0.33333333333333331</v>
      </c>
      <c r="Q98" s="27">
        <f>_xlfn.XLOOKUP($C98, 'Nationaal op alfabet'!$B$2:$B$343,'Nationaal op alfabet'!Q$2:Q$343)</f>
        <v>0</v>
      </c>
      <c r="R98" s="27">
        <f>_xlfn.XLOOKUP($C98, 'Nationaal op alfabet'!$B$2:$B$343,'Nationaal op alfabet'!R$2:R$343)</f>
        <v>1</v>
      </c>
      <c r="S98" s="27">
        <f>_xlfn.XLOOKUP($C98, 'Nationaal op alfabet'!$B$2:$B$343,'Nationaal op alfabet'!S$2:S$343)</f>
        <v>0</v>
      </c>
      <c r="T98" s="27">
        <f>_xlfn.XLOOKUP($C98, 'Nationaal op alfabet'!$B$2:$B$343,'Nationaal op alfabet'!T$2:T$343)</f>
        <v>0</v>
      </c>
    </row>
    <row r="99" spans="1:20" s="12" customFormat="1">
      <c r="A99" s="28">
        <f>AVERAGE(G99:G129)</f>
        <v>2.4676245846511082</v>
      </c>
      <c r="B99" s="12" t="s">
        <v>99</v>
      </c>
      <c r="C99" s="12" t="s">
        <v>315</v>
      </c>
      <c r="D99" s="29" t="s">
        <v>442</v>
      </c>
      <c r="E99" s="30">
        <f>_xlfn.XLOOKUP($C99, 'Nationaal op alfabet'!$B$2:$B$343,'Nationaal op alfabet'!E$2:E$343)</f>
        <v>45</v>
      </c>
      <c r="F99" s="12">
        <v>1</v>
      </c>
      <c r="G99" s="31">
        <f>_xlfn.XLOOKUP($C99, 'Nationaal op alfabet'!$B$2:$B$343,'Nationaal op alfabet'!G$2:G$343)</f>
        <v>4.5503743315508025</v>
      </c>
      <c r="H99" s="29">
        <f>_xlfn.XLOOKUP($C99, 'Nationaal op alfabet'!$B$2:$B$343,'Nationaal op alfabet'!H$2:H$343)</f>
        <v>8.4705882352941178</v>
      </c>
      <c r="I99" s="29">
        <f>_xlfn.XLOOKUP($C99, 'Nationaal op alfabet'!$B$2:$B$343,'Nationaal op alfabet'!I$2:I$343)</f>
        <v>9.117647058823529</v>
      </c>
      <c r="J99" s="29">
        <f>_xlfn.XLOOKUP($C99, 'Nationaal op alfabet'!$B$2:$B$343,'Nationaal op alfabet'!J$2:J$343)</f>
        <v>2.5818181818181816</v>
      </c>
      <c r="K99" s="29">
        <f>_xlfn.XLOOKUP($C99, 'Nationaal op alfabet'!$B$2:$B$343,'Nationaal op alfabet'!K$2:K$343)</f>
        <v>0</v>
      </c>
      <c r="L99" s="32">
        <f>_xlfn.XLOOKUP($C99, 'Nationaal op alfabet'!$B$2:$B$343,'Nationaal op alfabet'!L$2:L$343)</f>
        <v>55</v>
      </c>
      <c r="N99" s="33">
        <f>_xlfn.XLOOKUP($C99, 'Nationaal op alfabet'!$B$2:$B$343,'Nationaal op alfabet'!N$2:N$343)</f>
        <v>1.8181818181818181E-2</v>
      </c>
      <c r="O99" s="33">
        <f>_xlfn.XLOOKUP($C99, 'Nationaal op alfabet'!$B$2:$B$343,'Nationaal op alfabet'!O$2:O$343)</f>
        <v>0.34545454545454546</v>
      </c>
      <c r="P99" s="33">
        <f>_xlfn.XLOOKUP($C99, 'Nationaal op alfabet'!$B$2:$B$343,'Nationaal op alfabet'!P$2:P$343)</f>
        <v>0.16363636363636364</v>
      </c>
      <c r="Q99" s="33">
        <f>_xlfn.XLOOKUP($C99, 'Nationaal op alfabet'!$B$2:$B$343,'Nationaal op alfabet'!Q$2:Q$343)</f>
        <v>1.8181818181818181E-2</v>
      </c>
      <c r="R99" s="33">
        <f>_xlfn.XLOOKUP($C99, 'Nationaal op alfabet'!$B$2:$B$343,'Nationaal op alfabet'!R$2:R$343)</f>
        <v>0.98181818181818181</v>
      </c>
      <c r="S99" s="33">
        <f>_xlfn.XLOOKUP($C99, 'Nationaal op alfabet'!$B$2:$B$343,'Nationaal op alfabet'!S$2:S$343)</f>
        <v>0</v>
      </c>
      <c r="T99" s="33">
        <f>_xlfn.XLOOKUP($C99, 'Nationaal op alfabet'!$B$2:$B$343,'Nationaal op alfabet'!T$2:T$343)</f>
        <v>1.8181818181818181E-2</v>
      </c>
    </row>
    <row r="100" spans="1:20">
      <c r="B100" t="s">
        <v>99</v>
      </c>
      <c r="C100" t="s">
        <v>358</v>
      </c>
      <c r="D100" s="7" t="s">
        <v>443</v>
      </c>
      <c r="E100" s="23">
        <f>_xlfn.XLOOKUP($C100, 'Nationaal op alfabet'!$B$2:$B$343,'Nationaal op alfabet'!E$2:E$343)</f>
        <v>57</v>
      </c>
      <c r="F100">
        <v>2</v>
      </c>
      <c r="G100" s="22">
        <f>_xlfn.XLOOKUP($C100, 'Nationaal op alfabet'!$B$2:$B$343,'Nationaal op alfabet'!G$2:G$343)</f>
        <v>4.3827450980392157</v>
      </c>
      <c r="H100" s="7">
        <f>_xlfn.XLOOKUP($C100, 'Nationaal op alfabet'!$B$2:$B$343,'Nationaal op alfabet'!H$2:H$343)</f>
        <v>8.7941176470588225</v>
      </c>
      <c r="I100" s="7">
        <f>_xlfn.XLOOKUP($C100, 'Nationaal op alfabet'!$B$2:$B$343,'Nationaal op alfabet'!I$2:I$343)</f>
        <v>8.852941176470587</v>
      </c>
      <c r="J100" s="7">
        <f>_xlfn.XLOOKUP($C100, 'Nationaal op alfabet'!$B$2:$B$343,'Nationaal op alfabet'!J$2:J$343)</f>
        <v>2.1333333333333333</v>
      </c>
      <c r="K100" s="7">
        <f>_xlfn.XLOOKUP($C100, 'Nationaal op alfabet'!$B$2:$B$343,'Nationaal op alfabet'!K$2:K$343)</f>
        <v>0</v>
      </c>
      <c r="L100" s="8">
        <f>_xlfn.XLOOKUP($C100, 'Nationaal op alfabet'!$B$2:$B$343,'Nationaal op alfabet'!L$2:L$343)</f>
        <v>15</v>
      </c>
      <c r="N100" s="25">
        <f>_xlfn.XLOOKUP($C100, 'Nationaal op alfabet'!$B$2:$B$343,'Nationaal op alfabet'!N$2:N$343)</f>
        <v>0.13333333333333333</v>
      </c>
      <c r="O100" s="25">
        <f>_xlfn.XLOOKUP($C100, 'Nationaal op alfabet'!$B$2:$B$343,'Nationaal op alfabet'!O$2:O$343)</f>
        <v>0.13333333333333333</v>
      </c>
      <c r="P100" s="25">
        <f>_xlfn.XLOOKUP($C100, 'Nationaal op alfabet'!$B$2:$B$343,'Nationaal op alfabet'!P$2:P$343)</f>
        <v>0</v>
      </c>
      <c r="Q100" s="25">
        <f>_xlfn.XLOOKUP($C100, 'Nationaal op alfabet'!$B$2:$B$343,'Nationaal op alfabet'!Q$2:Q$343)</f>
        <v>0</v>
      </c>
      <c r="R100" s="25">
        <f>_xlfn.XLOOKUP($C100, 'Nationaal op alfabet'!$B$2:$B$343,'Nationaal op alfabet'!R$2:R$343)</f>
        <v>0.93333333333333335</v>
      </c>
      <c r="S100" s="25">
        <f>_xlfn.XLOOKUP($C100, 'Nationaal op alfabet'!$B$2:$B$343,'Nationaal op alfabet'!S$2:S$343)</f>
        <v>0</v>
      </c>
      <c r="T100" s="25">
        <f>_xlfn.XLOOKUP($C100, 'Nationaal op alfabet'!$B$2:$B$343,'Nationaal op alfabet'!T$2:T$343)</f>
        <v>0</v>
      </c>
    </row>
    <row r="101" spans="1:20">
      <c r="B101" t="s">
        <v>99</v>
      </c>
      <c r="C101" t="s">
        <v>325</v>
      </c>
      <c r="D101" s="7" t="s">
        <v>444</v>
      </c>
      <c r="E101" s="23">
        <f>_xlfn.XLOOKUP($C101, 'Nationaal op alfabet'!$B$2:$B$343,'Nationaal op alfabet'!E$2:E$343)</f>
        <v>81</v>
      </c>
      <c r="F101">
        <v>3</v>
      </c>
      <c r="G101" s="22">
        <f>_xlfn.XLOOKUP($C101, 'Nationaal op alfabet'!$B$2:$B$343,'Nationaal op alfabet'!G$2:G$343)</f>
        <v>4.1321568627450986</v>
      </c>
      <c r="H101" s="7">
        <f>_xlfn.XLOOKUP($C101, 'Nationaal op alfabet'!$B$2:$B$343,'Nationaal op alfabet'!H$2:H$343)</f>
        <v>8.735294117647058</v>
      </c>
      <c r="I101" s="7">
        <f>_xlfn.XLOOKUP($C101, 'Nationaal op alfabet'!$B$2:$B$343,'Nationaal op alfabet'!I$2:I$343)</f>
        <v>6.0588235294117645</v>
      </c>
      <c r="J101" s="7">
        <f>_xlfn.XLOOKUP($C101, 'Nationaal op alfabet'!$B$2:$B$343,'Nationaal op alfabet'!J$2:J$343)</f>
        <v>2.9333333333333336</v>
      </c>
      <c r="K101" s="7">
        <f>_xlfn.XLOOKUP($C101, 'Nationaal op alfabet'!$B$2:$B$343,'Nationaal op alfabet'!K$2:K$343)</f>
        <v>0</v>
      </c>
      <c r="L101" s="8">
        <f>_xlfn.XLOOKUP($C101, 'Nationaal op alfabet'!$B$2:$B$343,'Nationaal op alfabet'!L$2:L$343)</f>
        <v>5</v>
      </c>
      <c r="N101" s="25">
        <f>_xlfn.XLOOKUP($C101, 'Nationaal op alfabet'!$B$2:$B$343,'Nationaal op alfabet'!N$2:N$343)</f>
        <v>0</v>
      </c>
      <c r="O101" s="25">
        <f>_xlfn.XLOOKUP($C101, 'Nationaal op alfabet'!$B$2:$B$343,'Nationaal op alfabet'!O$2:O$343)</f>
        <v>0.4</v>
      </c>
      <c r="P101" s="25">
        <f>_xlfn.XLOOKUP($C101, 'Nationaal op alfabet'!$B$2:$B$343,'Nationaal op alfabet'!P$2:P$343)</f>
        <v>0.4</v>
      </c>
      <c r="Q101" s="25">
        <f>_xlfn.XLOOKUP($C101, 'Nationaal op alfabet'!$B$2:$B$343,'Nationaal op alfabet'!Q$2:Q$343)</f>
        <v>0</v>
      </c>
      <c r="R101" s="25">
        <f>_xlfn.XLOOKUP($C101, 'Nationaal op alfabet'!$B$2:$B$343,'Nationaal op alfabet'!R$2:R$343)</f>
        <v>1</v>
      </c>
      <c r="S101" s="25">
        <f>_xlfn.XLOOKUP($C101, 'Nationaal op alfabet'!$B$2:$B$343,'Nationaal op alfabet'!S$2:S$343)</f>
        <v>0</v>
      </c>
      <c r="T101" s="25">
        <f>_xlfn.XLOOKUP($C101, 'Nationaal op alfabet'!$B$2:$B$343,'Nationaal op alfabet'!T$2:T$343)</f>
        <v>0</v>
      </c>
    </row>
    <row r="102" spans="1:20">
      <c r="B102" t="s">
        <v>99</v>
      </c>
      <c r="C102" t="s">
        <v>197</v>
      </c>
      <c r="D102" s="7" t="s">
        <v>445</v>
      </c>
      <c r="E102" s="23">
        <f>_xlfn.XLOOKUP($C102, 'Nationaal op alfabet'!$B$2:$B$343,'Nationaal op alfabet'!E$2:E$343)</f>
        <v>99</v>
      </c>
      <c r="F102">
        <v>4</v>
      </c>
      <c r="G102" s="22">
        <f>_xlfn.XLOOKUP($C102, 'Nationaal op alfabet'!$B$2:$B$343,'Nationaal op alfabet'!G$2:G$343)</f>
        <v>3.9862745098039221</v>
      </c>
      <c r="H102" s="7">
        <f>_xlfn.XLOOKUP($C102, 'Nationaal op alfabet'!$B$2:$B$343,'Nationaal op alfabet'!H$2:H$343)</f>
        <v>4.6764705882352944</v>
      </c>
      <c r="I102" s="7">
        <f>_xlfn.XLOOKUP($C102, 'Nationaal op alfabet'!$B$2:$B$343,'Nationaal op alfabet'!I$2:I$343)</f>
        <v>7.0882352941176476</v>
      </c>
      <c r="J102" s="7">
        <f>_xlfn.XLOOKUP($C102, 'Nationaal op alfabet'!$B$2:$B$343,'Nationaal op alfabet'!J$2:J$343)</f>
        <v>2.5833333333333335</v>
      </c>
      <c r="K102" s="7">
        <f>_xlfn.XLOOKUP($C102, 'Nationaal op alfabet'!$B$2:$B$343,'Nationaal op alfabet'!K$2:K$343)</f>
        <v>3</v>
      </c>
      <c r="L102" s="8">
        <f>_xlfn.XLOOKUP($C102, 'Nationaal op alfabet'!$B$2:$B$343,'Nationaal op alfabet'!L$2:L$343)</f>
        <v>48</v>
      </c>
      <c r="N102" s="25">
        <f>_xlfn.XLOOKUP($C102, 'Nationaal op alfabet'!$B$2:$B$343,'Nationaal op alfabet'!N$2:N$343)</f>
        <v>4.1666666666666664E-2</v>
      </c>
      <c r="O102" s="25">
        <f>_xlfn.XLOOKUP($C102, 'Nationaal op alfabet'!$B$2:$B$343,'Nationaal op alfabet'!O$2:O$343)</f>
        <v>0.29166666666666669</v>
      </c>
      <c r="P102" s="25">
        <f>_xlfn.XLOOKUP($C102, 'Nationaal op alfabet'!$B$2:$B$343,'Nationaal op alfabet'!P$2:P$343)</f>
        <v>0.14583333333333334</v>
      </c>
      <c r="Q102" s="25">
        <f>_xlfn.XLOOKUP($C102, 'Nationaal op alfabet'!$B$2:$B$343,'Nationaal op alfabet'!Q$2:Q$343)</f>
        <v>6.25E-2</v>
      </c>
      <c r="R102" s="25">
        <f>_xlfn.XLOOKUP($C102, 'Nationaal op alfabet'!$B$2:$B$343,'Nationaal op alfabet'!R$2:R$343)</f>
        <v>1</v>
      </c>
      <c r="S102" s="25">
        <f>_xlfn.XLOOKUP($C102, 'Nationaal op alfabet'!$B$2:$B$343,'Nationaal op alfabet'!S$2:S$343)</f>
        <v>0</v>
      </c>
      <c r="T102" s="25">
        <f>_xlfn.XLOOKUP($C102, 'Nationaal op alfabet'!$B$2:$B$343,'Nationaal op alfabet'!T$2:T$343)</f>
        <v>0</v>
      </c>
    </row>
    <row r="103" spans="1:20">
      <c r="B103" t="s">
        <v>99</v>
      </c>
      <c r="C103" t="s">
        <v>266</v>
      </c>
      <c r="D103" s="7"/>
      <c r="E103" s="23">
        <f>_xlfn.XLOOKUP($C103, 'Nationaal op alfabet'!$B$2:$B$343,'Nationaal op alfabet'!E$2:E$343)</f>
        <v>103</v>
      </c>
      <c r="F103">
        <v>5</v>
      </c>
      <c r="G103" s="22">
        <f>_xlfn.XLOOKUP($C103, 'Nationaal op alfabet'!$B$2:$B$343,'Nationaal op alfabet'!G$2:G$343)</f>
        <v>3.9647058823529413</v>
      </c>
      <c r="H103" s="7">
        <f>_xlfn.XLOOKUP($C103, 'Nationaal op alfabet'!$B$2:$B$343,'Nationaal op alfabet'!H$2:H$343)</f>
        <v>8.4411764705882355</v>
      </c>
      <c r="I103" s="7">
        <f>_xlfn.XLOOKUP($C103, 'Nationaal op alfabet'!$B$2:$B$343,'Nationaal op alfabet'!I$2:I$343)</f>
        <v>7.382352941176471</v>
      </c>
      <c r="J103" s="7">
        <f>_xlfn.XLOOKUP($C103, 'Nationaal op alfabet'!$B$2:$B$343,'Nationaal op alfabet'!J$2:J$343)</f>
        <v>2</v>
      </c>
      <c r="K103" s="7">
        <f>_xlfn.XLOOKUP($C103, 'Nationaal op alfabet'!$B$2:$B$343,'Nationaal op alfabet'!K$2:K$343)</f>
        <v>0</v>
      </c>
      <c r="L103" s="8">
        <f>_xlfn.XLOOKUP($C103, 'Nationaal op alfabet'!$B$2:$B$343,'Nationaal op alfabet'!L$2:L$343)</f>
        <v>10</v>
      </c>
      <c r="N103" s="25">
        <f>_xlfn.XLOOKUP($C103, 'Nationaal op alfabet'!$B$2:$B$343,'Nationaal op alfabet'!N$2:N$343)</f>
        <v>0</v>
      </c>
      <c r="O103" s="25">
        <f>_xlfn.XLOOKUP($C103, 'Nationaal op alfabet'!$B$2:$B$343,'Nationaal op alfabet'!O$2:O$343)</f>
        <v>0.2</v>
      </c>
      <c r="P103" s="25">
        <f>_xlfn.XLOOKUP($C103, 'Nationaal op alfabet'!$B$2:$B$343,'Nationaal op alfabet'!P$2:P$343)</f>
        <v>0</v>
      </c>
      <c r="Q103" s="25">
        <f>_xlfn.XLOOKUP($C103, 'Nationaal op alfabet'!$B$2:$B$343,'Nationaal op alfabet'!Q$2:Q$343)</f>
        <v>0</v>
      </c>
      <c r="R103" s="25">
        <f>_xlfn.XLOOKUP($C103, 'Nationaal op alfabet'!$B$2:$B$343,'Nationaal op alfabet'!R$2:R$343)</f>
        <v>1</v>
      </c>
      <c r="S103" s="25">
        <f>_xlfn.XLOOKUP($C103, 'Nationaal op alfabet'!$B$2:$B$343,'Nationaal op alfabet'!S$2:S$343)</f>
        <v>0</v>
      </c>
      <c r="T103" s="25">
        <f>_xlfn.XLOOKUP($C103, 'Nationaal op alfabet'!$B$2:$B$343,'Nationaal op alfabet'!T$2:T$343)</f>
        <v>0</v>
      </c>
    </row>
    <row r="104" spans="1:20">
      <c r="B104" t="s">
        <v>99</v>
      </c>
      <c r="C104" t="s">
        <v>248</v>
      </c>
      <c r="D104" s="7" t="s">
        <v>446</v>
      </c>
      <c r="E104" s="23">
        <f>_xlfn.XLOOKUP($C104, 'Nationaal op alfabet'!$B$2:$B$343,'Nationaal op alfabet'!E$2:E$343)</f>
        <v>109</v>
      </c>
      <c r="F104">
        <v>6</v>
      </c>
      <c r="G104" s="22">
        <f>_xlfn.XLOOKUP($C104, 'Nationaal op alfabet'!$B$2:$B$343,'Nationaal op alfabet'!G$2:G$343)</f>
        <v>3.877385620915033</v>
      </c>
      <c r="H104" s="7">
        <f>_xlfn.XLOOKUP($C104, 'Nationaal op alfabet'!$B$2:$B$343,'Nationaal op alfabet'!H$2:H$343)</f>
        <v>2.0588235294117645</v>
      </c>
      <c r="I104" s="7">
        <f>_xlfn.XLOOKUP($C104, 'Nationaal op alfabet'!$B$2:$B$343,'Nationaal op alfabet'!I$2:I$343)</f>
        <v>7.7058823529411766</v>
      </c>
      <c r="J104" s="7">
        <f>_xlfn.XLOOKUP($C104, 'Nationaal op alfabet'!$B$2:$B$343,'Nationaal op alfabet'!J$2:J$343)</f>
        <v>2.3111111111111113</v>
      </c>
      <c r="K104" s="7">
        <f>_xlfn.XLOOKUP($C104, 'Nationaal op alfabet'!$B$2:$B$343,'Nationaal op alfabet'!K$2:K$343)</f>
        <v>5</v>
      </c>
      <c r="L104" s="8">
        <f>_xlfn.XLOOKUP($C104, 'Nationaal op alfabet'!$B$2:$B$343,'Nationaal op alfabet'!L$2:L$343)</f>
        <v>15</v>
      </c>
      <c r="N104" s="25">
        <f>_xlfn.XLOOKUP($C104, 'Nationaal op alfabet'!$B$2:$B$343,'Nationaal op alfabet'!N$2:N$343)</f>
        <v>0</v>
      </c>
      <c r="O104" s="25">
        <f>_xlfn.XLOOKUP($C104, 'Nationaal op alfabet'!$B$2:$B$343,'Nationaal op alfabet'!O$2:O$343)</f>
        <v>0.26666666666666666</v>
      </c>
      <c r="P104" s="25">
        <f>_xlfn.XLOOKUP($C104, 'Nationaal op alfabet'!$B$2:$B$343,'Nationaal op alfabet'!P$2:P$343)</f>
        <v>0.13333333333333333</v>
      </c>
      <c r="Q104" s="25">
        <f>_xlfn.XLOOKUP($C104, 'Nationaal op alfabet'!$B$2:$B$343,'Nationaal op alfabet'!Q$2:Q$343)</f>
        <v>0</v>
      </c>
      <c r="R104" s="25">
        <f>_xlfn.XLOOKUP($C104, 'Nationaal op alfabet'!$B$2:$B$343,'Nationaal op alfabet'!R$2:R$343)</f>
        <v>1</v>
      </c>
      <c r="S104" s="25">
        <f>_xlfn.XLOOKUP($C104, 'Nationaal op alfabet'!$B$2:$B$343,'Nationaal op alfabet'!S$2:S$343)</f>
        <v>0</v>
      </c>
      <c r="T104" s="25">
        <f>_xlfn.XLOOKUP($C104, 'Nationaal op alfabet'!$B$2:$B$343,'Nationaal op alfabet'!T$2:T$343)</f>
        <v>0</v>
      </c>
    </row>
    <row r="105" spans="1:20">
      <c r="B105" t="s">
        <v>99</v>
      </c>
      <c r="C105" t="s">
        <v>175</v>
      </c>
      <c r="D105" s="7"/>
      <c r="E105" s="23">
        <f>_xlfn.XLOOKUP($C105, 'Nationaal op alfabet'!$B$2:$B$343,'Nationaal op alfabet'!E$2:E$343)</f>
        <v>110</v>
      </c>
      <c r="F105">
        <v>7</v>
      </c>
      <c r="G105" s="22">
        <f>_xlfn.XLOOKUP($C105, 'Nationaal op alfabet'!$B$2:$B$343,'Nationaal op alfabet'!G$2:G$343)</f>
        <v>3.8771241830065359</v>
      </c>
      <c r="H105" s="7">
        <f>_xlfn.XLOOKUP($C105, 'Nationaal op alfabet'!$B$2:$B$343,'Nationaal op alfabet'!H$2:H$343)</f>
        <v>7.0882352941176476</v>
      </c>
      <c r="I105" s="7">
        <f>_xlfn.XLOOKUP($C105, 'Nationaal op alfabet'!$B$2:$B$343,'Nationaal op alfabet'!I$2:I$343)</f>
        <v>7.8529411764705879</v>
      </c>
      <c r="J105" s="7">
        <f>_xlfn.XLOOKUP($C105, 'Nationaal op alfabet'!$B$2:$B$343,'Nationaal op alfabet'!J$2:J$343)</f>
        <v>2.2222222222222223</v>
      </c>
      <c r="K105" s="7">
        <f>_xlfn.XLOOKUP($C105, 'Nationaal op alfabet'!$B$2:$B$343,'Nationaal op alfabet'!K$2:K$343)</f>
        <v>0</v>
      </c>
      <c r="L105" s="8">
        <f>_xlfn.XLOOKUP($C105, 'Nationaal op alfabet'!$B$2:$B$343,'Nationaal op alfabet'!L$2:L$343)</f>
        <v>12</v>
      </c>
      <c r="N105" s="25">
        <f>_xlfn.XLOOKUP($C105, 'Nationaal op alfabet'!$B$2:$B$343,'Nationaal op alfabet'!N$2:N$343)</f>
        <v>8.3333333333333329E-2</v>
      </c>
      <c r="O105" s="25">
        <f>_xlfn.XLOOKUP($C105, 'Nationaal op alfabet'!$B$2:$B$343,'Nationaal op alfabet'!O$2:O$343)</f>
        <v>0.25</v>
      </c>
      <c r="P105" s="25">
        <f>_xlfn.XLOOKUP($C105, 'Nationaal op alfabet'!$B$2:$B$343,'Nationaal op alfabet'!P$2:P$343)</f>
        <v>0</v>
      </c>
      <c r="Q105" s="25">
        <f>_xlfn.XLOOKUP($C105, 'Nationaal op alfabet'!$B$2:$B$343,'Nationaal op alfabet'!Q$2:Q$343)</f>
        <v>0</v>
      </c>
      <c r="R105" s="25">
        <f>_xlfn.XLOOKUP($C105, 'Nationaal op alfabet'!$B$2:$B$343,'Nationaal op alfabet'!R$2:R$343)</f>
        <v>0.83333333333333337</v>
      </c>
      <c r="S105" s="25">
        <f>_xlfn.XLOOKUP($C105, 'Nationaal op alfabet'!$B$2:$B$343,'Nationaal op alfabet'!S$2:S$343)</f>
        <v>0</v>
      </c>
      <c r="T105" s="25">
        <f>_xlfn.XLOOKUP($C105, 'Nationaal op alfabet'!$B$2:$B$343,'Nationaal op alfabet'!T$2:T$343)</f>
        <v>0</v>
      </c>
    </row>
    <row r="106" spans="1:20">
      <c r="B106" t="s">
        <v>99</v>
      </c>
      <c r="C106" t="s">
        <v>101</v>
      </c>
      <c r="D106" s="7"/>
      <c r="E106" s="23">
        <f>_xlfn.XLOOKUP($C106, 'Nationaal op alfabet'!$B$2:$B$343,'Nationaal op alfabet'!E$2:E$343)</f>
        <v>123</v>
      </c>
      <c r="F106">
        <v>8</v>
      </c>
      <c r="G106" s="22">
        <f>_xlfn.XLOOKUP($C106, 'Nationaal op alfabet'!$B$2:$B$343,'Nationaal op alfabet'!G$2:G$343)</f>
        <v>3.7268907563025215</v>
      </c>
      <c r="H106" s="7">
        <f>_xlfn.XLOOKUP($C106, 'Nationaal op alfabet'!$B$2:$B$343,'Nationaal op alfabet'!H$2:H$343)</f>
        <v>9.3529411764705888</v>
      </c>
      <c r="I106" s="7">
        <f>_xlfn.XLOOKUP($C106, 'Nationaal op alfabet'!$B$2:$B$343,'Nationaal op alfabet'!I$2:I$343)</f>
        <v>5.8529411764705888</v>
      </c>
      <c r="J106" s="7">
        <f>_xlfn.XLOOKUP($C106, 'Nationaal op alfabet'!$B$2:$B$343,'Nationaal op alfabet'!J$2:J$343)</f>
        <v>1.7142857142857144</v>
      </c>
      <c r="K106" s="7">
        <f>_xlfn.XLOOKUP($C106, 'Nationaal op alfabet'!$B$2:$B$343,'Nationaal op alfabet'!K$2:K$343)</f>
        <v>0</v>
      </c>
      <c r="L106" s="8">
        <f>_xlfn.XLOOKUP($C106, 'Nationaal op alfabet'!$B$2:$B$343,'Nationaal op alfabet'!L$2:L$343)</f>
        <v>7</v>
      </c>
      <c r="N106" s="25">
        <f>_xlfn.XLOOKUP($C106, 'Nationaal op alfabet'!$B$2:$B$343,'Nationaal op alfabet'!N$2:N$343)</f>
        <v>0</v>
      </c>
      <c r="O106" s="25">
        <f>_xlfn.XLOOKUP($C106, 'Nationaal op alfabet'!$B$2:$B$343,'Nationaal op alfabet'!O$2:O$343)</f>
        <v>0.14285714285714285</v>
      </c>
      <c r="P106" s="25">
        <f>_xlfn.XLOOKUP($C106, 'Nationaal op alfabet'!$B$2:$B$343,'Nationaal op alfabet'!P$2:P$343)</f>
        <v>0.14285714285714285</v>
      </c>
      <c r="Q106" s="25">
        <f>_xlfn.XLOOKUP($C106, 'Nationaal op alfabet'!$B$2:$B$343,'Nationaal op alfabet'!Q$2:Q$343)</f>
        <v>0</v>
      </c>
      <c r="R106" s="25">
        <f>_xlfn.XLOOKUP($C106, 'Nationaal op alfabet'!$B$2:$B$343,'Nationaal op alfabet'!R$2:R$343)</f>
        <v>0.8571428571428571</v>
      </c>
      <c r="S106" s="25">
        <f>_xlfn.XLOOKUP($C106, 'Nationaal op alfabet'!$B$2:$B$343,'Nationaal op alfabet'!S$2:S$343)</f>
        <v>0</v>
      </c>
      <c r="T106" s="25">
        <f>_xlfn.XLOOKUP($C106, 'Nationaal op alfabet'!$B$2:$B$343,'Nationaal op alfabet'!T$2:T$343)</f>
        <v>0</v>
      </c>
    </row>
    <row r="107" spans="1:20">
      <c r="B107" t="s">
        <v>99</v>
      </c>
      <c r="C107" t="s">
        <v>366</v>
      </c>
      <c r="D107" s="7"/>
      <c r="E107" s="23">
        <f>_xlfn.XLOOKUP($C107, 'Nationaal op alfabet'!$B$2:$B$343,'Nationaal op alfabet'!E$2:E$343)</f>
        <v>202</v>
      </c>
      <c r="F107">
        <v>9</v>
      </c>
      <c r="G107" s="22">
        <f>_xlfn.XLOOKUP($C107, 'Nationaal op alfabet'!$B$2:$B$343,'Nationaal op alfabet'!G$2:G$343)</f>
        <v>2.8861176470588239</v>
      </c>
      <c r="H107" s="7">
        <f>_xlfn.XLOOKUP($C107, 'Nationaal op alfabet'!$B$2:$B$343,'Nationaal op alfabet'!H$2:H$343)</f>
        <v>2.6470588235294117</v>
      </c>
      <c r="I107" s="7">
        <f>_xlfn.XLOOKUP($C107, 'Nationaal op alfabet'!$B$2:$B$343,'Nationaal op alfabet'!I$2:I$343)</f>
        <v>6.8235294117647065</v>
      </c>
      <c r="J107" s="7">
        <f>_xlfn.XLOOKUP($C107, 'Nationaal op alfabet'!$B$2:$B$343,'Nationaal op alfabet'!J$2:J$343)</f>
        <v>2.48</v>
      </c>
      <c r="K107" s="7">
        <f>_xlfn.XLOOKUP($C107, 'Nationaal op alfabet'!$B$2:$B$343,'Nationaal op alfabet'!K$2:K$343)</f>
        <v>0</v>
      </c>
      <c r="L107" s="8">
        <f>_xlfn.XLOOKUP($C107, 'Nationaal op alfabet'!$B$2:$B$343,'Nationaal op alfabet'!L$2:L$343)</f>
        <v>25</v>
      </c>
      <c r="N107" s="25">
        <f>_xlfn.XLOOKUP($C107, 'Nationaal op alfabet'!$B$2:$B$343,'Nationaal op alfabet'!N$2:N$343)</f>
        <v>0</v>
      </c>
      <c r="O107" s="25">
        <f>_xlfn.XLOOKUP($C107, 'Nationaal op alfabet'!$B$2:$B$343,'Nationaal op alfabet'!O$2:O$343)</f>
        <v>0.32</v>
      </c>
      <c r="P107" s="25">
        <f>_xlfn.XLOOKUP($C107, 'Nationaal op alfabet'!$B$2:$B$343,'Nationaal op alfabet'!P$2:P$343)</f>
        <v>0.16</v>
      </c>
      <c r="Q107" s="25">
        <f>_xlfn.XLOOKUP($C107, 'Nationaal op alfabet'!$B$2:$B$343,'Nationaal op alfabet'!Q$2:Q$343)</f>
        <v>0.04</v>
      </c>
      <c r="R107" s="25">
        <f>_xlfn.XLOOKUP($C107, 'Nationaal op alfabet'!$B$2:$B$343,'Nationaal op alfabet'!R$2:R$343)</f>
        <v>0.96</v>
      </c>
      <c r="S107" s="25">
        <f>_xlfn.XLOOKUP($C107, 'Nationaal op alfabet'!$B$2:$B$343,'Nationaal op alfabet'!S$2:S$343)</f>
        <v>0</v>
      </c>
      <c r="T107" s="25">
        <f>_xlfn.XLOOKUP($C107, 'Nationaal op alfabet'!$B$2:$B$343,'Nationaal op alfabet'!T$2:T$343)</f>
        <v>0</v>
      </c>
    </row>
    <row r="108" spans="1:20">
      <c r="B108" t="s">
        <v>99</v>
      </c>
      <c r="C108" t="s">
        <v>299</v>
      </c>
      <c r="D108" s="7" t="s">
        <v>447</v>
      </c>
      <c r="E108" s="23">
        <f>_xlfn.XLOOKUP($C108, 'Nationaal op alfabet'!$B$2:$B$343,'Nationaal op alfabet'!E$2:E$343)</f>
        <v>205</v>
      </c>
      <c r="F108">
        <v>10</v>
      </c>
      <c r="G108" s="22">
        <f>_xlfn.XLOOKUP($C108, 'Nationaal op alfabet'!$B$2:$B$343,'Nationaal op alfabet'!G$2:G$343)</f>
        <v>2.8146405228758171</v>
      </c>
      <c r="H108" s="7">
        <f>_xlfn.XLOOKUP($C108, 'Nationaal op alfabet'!$B$2:$B$343,'Nationaal op alfabet'!H$2:H$343)</f>
        <v>5.1764705882352944</v>
      </c>
      <c r="I108" s="7">
        <f>_xlfn.XLOOKUP($C108, 'Nationaal op alfabet'!$B$2:$B$343,'Nationaal op alfabet'!I$2:I$343)</f>
        <v>2.9411764705882355</v>
      </c>
      <c r="J108" s="7">
        <f>_xlfn.XLOOKUP($C108, 'Nationaal op alfabet'!$B$2:$B$343,'Nationaal op alfabet'!J$2:J$343)</f>
        <v>2.9777777777777779</v>
      </c>
      <c r="K108" s="7">
        <f>_xlfn.XLOOKUP($C108, 'Nationaal op alfabet'!$B$2:$B$343,'Nationaal op alfabet'!K$2:K$343)</f>
        <v>0</v>
      </c>
      <c r="L108" s="8">
        <f>_xlfn.XLOOKUP($C108, 'Nationaal op alfabet'!$B$2:$B$343,'Nationaal op alfabet'!L$2:L$343)</f>
        <v>15</v>
      </c>
      <c r="N108" s="25">
        <f>_xlfn.XLOOKUP($C108, 'Nationaal op alfabet'!$B$2:$B$343,'Nationaal op alfabet'!N$2:N$343)</f>
        <v>0</v>
      </c>
      <c r="O108" s="25">
        <f>_xlfn.XLOOKUP($C108, 'Nationaal op alfabet'!$B$2:$B$343,'Nationaal op alfabet'!O$2:O$343)</f>
        <v>0.46666666666666667</v>
      </c>
      <c r="P108" s="25">
        <f>_xlfn.XLOOKUP($C108, 'Nationaal op alfabet'!$B$2:$B$343,'Nationaal op alfabet'!P$2:P$343)</f>
        <v>0.26666666666666666</v>
      </c>
      <c r="Q108" s="25">
        <f>_xlfn.XLOOKUP($C108, 'Nationaal op alfabet'!$B$2:$B$343,'Nationaal op alfabet'!Q$2:Q$343)</f>
        <v>0</v>
      </c>
      <c r="R108" s="25">
        <f>_xlfn.XLOOKUP($C108, 'Nationaal op alfabet'!$B$2:$B$343,'Nationaal op alfabet'!R$2:R$343)</f>
        <v>0.93333333333333335</v>
      </c>
      <c r="S108" s="25">
        <f>_xlfn.XLOOKUP($C108, 'Nationaal op alfabet'!$B$2:$B$343,'Nationaal op alfabet'!S$2:S$343)</f>
        <v>0</v>
      </c>
      <c r="T108" s="25">
        <f>_xlfn.XLOOKUP($C108, 'Nationaal op alfabet'!$B$2:$B$343,'Nationaal op alfabet'!T$2:T$343)</f>
        <v>0</v>
      </c>
    </row>
    <row r="109" spans="1:20">
      <c r="B109" t="s">
        <v>99</v>
      </c>
      <c r="C109" t="s">
        <v>215</v>
      </c>
      <c r="D109" s="7"/>
      <c r="E109" s="23">
        <f>_xlfn.XLOOKUP($C109, 'Nationaal op alfabet'!$B$2:$B$343,'Nationaal op alfabet'!E$2:E$343)</f>
        <v>221</v>
      </c>
      <c r="F109">
        <v>11</v>
      </c>
      <c r="G109" s="22">
        <f>_xlfn.XLOOKUP($C109, 'Nationaal op alfabet'!$B$2:$B$343,'Nationaal op alfabet'!G$2:G$343)</f>
        <v>2.6862745098039218</v>
      </c>
      <c r="H109" s="7">
        <f>_xlfn.XLOOKUP($C109, 'Nationaal op alfabet'!$B$2:$B$343,'Nationaal op alfabet'!H$2:H$343)</f>
        <v>4.2352941176470589</v>
      </c>
      <c r="I109" s="7">
        <f>_xlfn.XLOOKUP($C109, 'Nationaal op alfabet'!$B$2:$B$343,'Nationaal op alfabet'!I$2:I$343)</f>
        <v>4.5294117647058822</v>
      </c>
      <c r="J109" s="7">
        <f>_xlfn.XLOOKUP($C109, 'Nationaal op alfabet'!$B$2:$B$343,'Nationaal op alfabet'!J$2:J$343)</f>
        <v>2.3333333333333335</v>
      </c>
      <c r="K109" s="7">
        <f>_xlfn.XLOOKUP($C109, 'Nationaal op alfabet'!$B$2:$B$343,'Nationaal op alfabet'!K$2:K$343)</f>
        <v>0</v>
      </c>
      <c r="L109" s="8">
        <f>_xlfn.XLOOKUP($C109, 'Nationaal op alfabet'!$B$2:$B$343,'Nationaal op alfabet'!L$2:L$343)</f>
        <v>20</v>
      </c>
      <c r="N109" s="25">
        <f>_xlfn.XLOOKUP($C109, 'Nationaal op alfabet'!$B$2:$B$343,'Nationaal op alfabet'!N$2:N$343)</f>
        <v>0</v>
      </c>
      <c r="O109" s="25">
        <f>_xlfn.XLOOKUP($C109, 'Nationaal op alfabet'!$B$2:$B$343,'Nationaal op alfabet'!O$2:O$343)</f>
        <v>0.3</v>
      </c>
      <c r="P109" s="25">
        <f>_xlfn.XLOOKUP($C109, 'Nationaal op alfabet'!$B$2:$B$343,'Nationaal op alfabet'!P$2:P$343)</f>
        <v>0.2</v>
      </c>
      <c r="Q109" s="25">
        <f>_xlfn.XLOOKUP($C109, 'Nationaal op alfabet'!$B$2:$B$343,'Nationaal op alfabet'!Q$2:Q$343)</f>
        <v>0</v>
      </c>
      <c r="R109" s="25">
        <f>_xlfn.XLOOKUP($C109, 'Nationaal op alfabet'!$B$2:$B$343,'Nationaal op alfabet'!R$2:R$343)</f>
        <v>0.9</v>
      </c>
      <c r="S109" s="25">
        <f>_xlfn.XLOOKUP($C109, 'Nationaal op alfabet'!$B$2:$B$343,'Nationaal op alfabet'!S$2:S$343)</f>
        <v>0</v>
      </c>
      <c r="T109" s="25">
        <f>_xlfn.XLOOKUP($C109, 'Nationaal op alfabet'!$B$2:$B$343,'Nationaal op alfabet'!T$2:T$343)</f>
        <v>0</v>
      </c>
    </row>
    <row r="110" spans="1:20">
      <c r="B110" t="s">
        <v>99</v>
      </c>
      <c r="C110" t="s">
        <v>251</v>
      </c>
      <c r="D110" s="7"/>
      <c r="E110" s="23">
        <f>_xlfn.XLOOKUP($C110, 'Nationaal op alfabet'!$B$2:$B$343,'Nationaal op alfabet'!E$2:E$343)</f>
        <v>240</v>
      </c>
      <c r="F110">
        <v>12</v>
      </c>
      <c r="G110" s="22">
        <f>_xlfn.XLOOKUP($C110, 'Nationaal op alfabet'!$B$2:$B$343,'Nationaal op alfabet'!G$2:G$343)</f>
        <v>2.5345717234262128</v>
      </c>
      <c r="H110" s="7">
        <f>_xlfn.XLOOKUP($C110, 'Nationaal op alfabet'!$B$2:$B$343,'Nationaal op alfabet'!H$2:H$343)</f>
        <v>3</v>
      </c>
      <c r="I110" s="7">
        <f>_xlfn.XLOOKUP($C110, 'Nationaal op alfabet'!$B$2:$B$343,'Nationaal op alfabet'!I$2:I$343)</f>
        <v>2.5588235294117645</v>
      </c>
      <c r="J110" s="7">
        <f>_xlfn.XLOOKUP($C110, 'Nationaal op alfabet'!$B$2:$B$343,'Nationaal op alfabet'!J$2:J$343)</f>
        <v>2.807017543859649</v>
      </c>
      <c r="K110" s="7">
        <f>_xlfn.XLOOKUP($C110, 'Nationaal op alfabet'!$B$2:$B$343,'Nationaal op alfabet'!K$2:K$343)</f>
        <v>1.5</v>
      </c>
      <c r="L110" s="8">
        <f>_xlfn.XLOOKUP($C110, 'Nationaal op alfabet'!$B$2:$B$343,'Nationaal op alfabet'!L$2:L$343)</f>
        <v>38</v>
      </c>
      <c r="N110" s="25">
        <f>_xlfn.XLOOKUP($C110, 'Nationaal op alfabet'!$B$2:$B$343,'Nationaal op alfabet'!N$2:N$343)</f>
        <v>5.2631578947368418E-2</v>
      </c>
      <c r="O110" s="25">
        <f>_xlfn.XLOOKUP($C110, 'Nationaal op alfabet'!$B$2:$B$343,'Nationaal op alfabet'!O$2:O$343)</f>
        <v>0.36842105263157893</v>
      </c>
      <c r="P110" s="25">
        <f>_xlfn.XLOOKUP($C110, 'Nationaal op alfabet'!$B$2:$B$343,'Nationaal op alfabet'!P$2:P$343)</f>
        <v>0.21052631578947367</v>
      </c>
      <c r="Q110" s="25">
        <f>_xlfn.XLOOKUP($C110, 'Nationaal op alfabet'!$B$2:$B$343,'Nationaal op alfabet'!Q$2:Q$343)</f>
        <v>0</v>
      </c>
      <c r="R110" s="25">
        <f>_xlfn.XLOOKUP($C110, 'Nationaal op alfabet'!$B$2:$B$343,'Nationaal op alfabet'!R$2:R$343)</f>
        <v>0.94736842105263153</v>
      </c>
      <c r="S110" s="25">
        <f>_xlfn.XLOOKUP($C110, 'Nationaal op alfabet'!$B$2:$B$343,'Nationaal op alfabet'!S$2:S$343)</f>
        <v>0</v>
      </c>
      <c r="T110" s="25">
        <f>_xlfn.XLOOKUP($C110, 'Nationaal op alfabet'!$B$2:$B$343,'Nationaal op alfabet'!T$2:T$343)</f>
        <v>0</v>
      </c>
    </row>
    <row r="111" spans="1:20">
      <c r="B111" t="s">
        <v>99</v>
      </c>
      <c r="C111" t="s">
        <v>98</v>
      </c>
      <c r="D111" s="7"/>
      <c r="E111" s="23">
        <f>_xlfn.XLOOKUP($C111, 'Nationaal op alfabet'!$B$2:$B$343,'Nationaal op alfabet'!E$2:E$343)</f>
        <v>242</v>
      </c>
      <c r="F111">
        <v>13</v>
      </c>
      <c r="G111" s="22">
        <f>_xlfn.XLOOKUP($C111, 'Nationaal op alfabet'!$B$2:$B$343,'Nationaal op alfabet'!G$2:G$343)</f>
        <v>2.4980392156862745</v>
      </c>
      <c r="H111" s="7">
        <f>_xlfn.XLOOKUP($C111, 'Nationaal op alfabet'!$B$2:$B$343,'Nationaal op alfabet'!H$2:H$343)</f>
        <v>6.9705882352941178</v>
      </c>
      <c r="I111" s="7">
        <f>_xlfn.XLOOKUP($C111, 'Nationaal op alfabet'!$B$2:$B$343,'Nationaal op alfabet'!I$2:I$343)</f>
        <v>2.8529411764705879</v>
      </c>
      <c r="J111" s="7">
        <f>_xlfn.XLOOKUP($C111, 'Nationaal op alfabet'!$B$2:$B$343,'Nationaal op alfabet'!J$2:J$343)</f>
        <v>1.3333333333333333</v>
      </c>
      <c r="K111" s="7">
        <f>_xlfn.XLOOKUP($C111, 'Nationaal op alfabet'!$B$2:$B$343,'Nationaal op alfabet'!K$2:K$343)</f>
        <v>0</v>
      </c>
      <c r="L111" s="8">
        <f>_xlfn.XLOOKUP($C111, 'Nationaal op alfabet'!$B$2:$B$343,'Nationaal op alfabet'!L$2:L$343)</f>
        <v>5</v>
      </c>
      <c r="N111" s="25">
        <f>_xlfn.XLOOKUP($C111, 'Nationaal op alfabet'!$B$2:$B$343,'Nationaal op alfabet'!N$2:N$343)</f>
        <v>0</v>
      </c>
      <c r="O111" s="25">
        <f>_xlfn.XLOOKUP($C111, 'Nationaal op alfabet'!$B$2:$B$343,'Nationaal op alfabet'!O$2:O$343)</f>
        <v>0</v>
      </c>
      <c r="P111" s="25">
        <f>_xlfn.XLOOKUP($C111, 'Nationaal op alfabet'!$B$2:$B$343,'Nationaal op alfabet'!P$2:P$343)</f>
        <v>0</v>
      </c>
      <c r="Q111" s="25">
        <f>_xlfn.XLOOKUP($C111, 'Nationaal op alfabet'!$B$2:$B$343,'Nationaal op alfabet'!Q$2:Q$343)</f>
        <v>0</v>
      </c>
      <c r="R111" s="25">
        <f>_xlfn.XLOOKUP($C111, 'Nationaal op alfabet'!$B$2:$B$343,'Nationaal op alfabet'!R$2:R$343)</f>
        <v>1</v>
      </c>
      <c r="S111" s="25">
        <f>_xlfn.XLOOKUP($C111, 'Nationaal op alfabet'!$B$2:$B$343,'Nationaal op alfabet'!S$2:S$343)</f>
        <v>0</v>
      </c>
      <c r="T111" s="25">
        <f>_xlfn.XLOOKUP($C111, 'Nationaal op alfabet'!$B$2:$B$343,'Nationaal op alfabet'!T$2:T$343)</f>
        <v>0</v>
      </c>
    </row>
    <row r="112" spans="1:20">
      <c r="B112" t="s">
        <v>99</v>
      </c>
      <c r="C112" t="s">
        <v>224</v>
      </c>
      <c r="D112" s="7"/>
      <c r="E112" s="23">
        <f>_xlfn.XLOOKUP($C112, 'Nationaal op alfabet'!$B$2:$B$343,'Nationaal op alfabet'!E$2:E$343)</f>
        <v>246</v>
      </c>
      <c r="F112">
        <v>14</v>
      </c>
      <c r="G112" s="22">
        <f>_xlfn.XLOOKUP($C112, 'Nationaal op alfabet'!$B$2:$B$343,'Nationaal op alfabet'!G$2:G$343)</f>
        <v>2.4372549019607845</v>
      </c>
      <c r="H112" s="7">
        <f>_xlfn.XLOOKUP($C112, 'Nationaal op alfabet'!$B$2:$B$343,'Nationaal op alfabet'!H$2:H$343)</f>
        <v>2.6764705882352939</v>
      </c>
      <c r="I112" s="7">
        <f>_xlfn.XLOOKUP($C112, 'Nationaal op alfabet'!$B$2:$B$343,'Nationaal op alfabet'!I$2:I$343)</f>
        <v>3.6764705882352944</v>
      </c>
      <c r="J112" s="7">
        <f>_xlfn.XLOOKUP($C112, 'Nationaal op alfabet'!$B$2:$B$343,'Nationaal op alfabet'!J$2:J$343)</f>
        <v>2.9166666666666665</v>
      </c>
      <c r="K112" s="7">
        <f>_xlfn.XLOOKUP($C112, 'Nationaal op alfabet'!$B$2:$B$343,'Nationaal op alfabet'!K$2:K$343)</f>
        <v>0</v>
      </c>
      <c r="L112" s="8">
        <f>_xlfn.XLOOKUP($C112, 'Nationaal op alfabet'!$B$2:$B$343,'Nationaal op alfabet'!L$2:L$343)</f>
        <v>16</v>
      </c>
      <c r="N112" s="25">
        <f>_xlfn.XLOOKUP($C112, 'Nationaal op alfabet'!$B$2:$B$343,'Nationaal op alfabet'!N$2:N$343)</f>
        <v>0</v>
      </c>
      <c r="O112" s="25">
        <f>_xlfn.XLOOKUP($C112, 'Nationaal op alfabet'!$B$2:$B$343,'Nationaal op alfabet'!O$2:O$343)</f>
        <v>0.4375</v>
      </c>
      <c r="P112" s="25">
        <f>_xlfn.XLOOKUP($C112, 'Nationaal op alfabet'!$B$2:$B$343,'Nationaal op alfabet'!P$2:P$343)</f>
        <v>0.1875</v>
      </c>
      <c r="Q112" s="25">
        <f>_xlfn.XLOOKUP($C112, 'Nationaal op alfabet'!$B$2:$B$343,'Nationaal op alfabet'!Q$2:Q$343)</f>
        <v>0</v>
      </c>
      <c r="R112" s="25">
        <f>_xlfn.XLOOKUP($C112, 'Nationaal op alfabet'!$B$2:$B$343,'Nationaal op alfabet'!R$2:R$343)</f>
        <v>1</v>
      </c>
      <c r="S112" s="25">
        <f>_xlfn.XLOOKUP($C112, 'Nationaal op alfabet'!$B$2:$B$343,'Nationaal op alfabet'!S$2:S$343)</f>
        <v>0</v>
      </c>
      <c r="T112" s="25">
        <f>_xlfn.XLOOKUP($C112, 'Nationaal op alfabet'!$B$2:$B$343,'Nationaal op alfabet'!T$2:T$343)</f>
        <v>0</v>
      </c>
    </row>
    <row r="113" spans="1:20">
      <c r="B113" t="s">
        <v>99</v>
      </c>
      <c r="C113" t="s">
        <v>357</v>
      </c>
      <c r="D113" s="7"/>
      <c r="E113" s="23">
        <f>_xlfn.XLOOKUP($C113, 'Nationaal op alfabet'!$B$2:$B$343,'Nationaal op alfabet'!E$2:E$343)</f>
        <v>252</v>
      </c>
      <c r="F113">
        <v>15</v>
      </c>
      <c r="G113" s="22">
        <f>_xlfn.XLOOKUP($C113, 'Nationaal op alfabet'!$B$2:$B$343,'Nationaal op alfabet'!G$2:G$343)</f>
        <v>2.3176470588235292</v>
      </c>
      <c r="H113" s="7">
        <f>_xlfn.XLOOKUP($C113, 'Nationaal op alfabet'!$B$2:$B$343,'Nationaal op alfabet'!H$2:H$343)</f>
        <v>3.9705882352941173</v>
      </c>
      <c r="I113" s="7">
        <f>_xlfn.XLOOKUP($C113, 'Nationaal op alfabet'!$B$2:$B$343,'Nationaal op alfabet'!I$2:I$343)</f>
        <v>3.6176470588235294</v>
      </c>
      <c r="J113" s="7">
        <f>_xlfn.XLOOKUP($C113, 'Nationaal op alfabet'!$B$2:$B$343,'Nationaal op alfabet'!J$2:J$343)</f>
        <v>2</v>
      </c>
      <c r="K113" s="7">
        <f>_xlfn.XLOOKUP($C113, 'Nationaal op alfabet'!$B$2:$B$343,'Nationaal op alfabet'!K$2:K$343)</f>
        <v>0</v>
      </c>
      <c r="L113" s="8">
        <f>_xlfn.XLOOKUP($C113, 'Nationaal op alfabet'!$B$2:$B$343,'Nationaal op alfabet'!L$2:L$343)</f>
        <v>4</v>
      </c>
      <c r="N113" s="25">
        <f>_xlfn.XLOOKUP($C113, 'Nationaal op alfabet'!$B$2:$B$343,'Nationaal op alfabet'!N$2:N$343)</f>
        <v>0</v>
      </c>
      <c r="O113" s="25">
        <f>_xlfn.XLOOKUP($C113, 'Nationaal op alfabet'!$B$2:$B$343,'Nationaal op alfabet'!O$2:O$343)</f>
        <v>0.25</v>
      </c>
      <c r="P113" s="25">
        <f>_xlfn.XLOOKUP($C113, 'Nationaal op alfabet'!$B$2:$B$343,'Nationaal op alfabet'!P$2:P$343)</f>
        <v>0.25</v>
      </c>
      <c r="Q113" s="25">
        <f>_xlfn.XLOOKUP($C113, 'Nationaal op alfabet'!$B$2:$B$343,'Nationaal op alfabet'!Q$2:Q$343)</f>
        <v>0</v>
      </c>
      <c r="R113" s="25">
        <f>_xlfn.XLOOKUP($C113, 'Nationaal op alfabet'!$B$2:$B$343,'Nationaal op alfabet'!R$2:R$343)</f>
        <v>0.75</v>
      </c>
      <c r="S113" s="25">
        <f>_xlfn.XLOOKUP($C113, 'Nationaal op alfabet'!$B$2:$B$343,'Nationaal op alfabet'!S$2:S$343)</f>
        <v>0</v>
      </c>
      <c r="T113" s="25">
        <f>_xlfn.XLOOKUP($C113, 'Nationaal op alfabet'!$B$2:$B$343,'Nationaal op alfabet'!T$2:T$343)</f>
        <v>0</v>
      </c>
    </row>
    <row r="114" spans="1:20">
      <c r="B114" t="s">
        <v>99</v>
      </c>
      <c r="C114" t="s">
        <v>314</v>
      </c>
      <c r="D114" s="7"/>
      <c r="E114" s="23">
        <f>_xlfn.XLOOKUP($C114, 'Nationaal op alfabet'!$B$2:$B$343,'Nationaal op alfabet'!E$2:E$343)</f>
        <v>253</v>
      </c>
      <c r="F114">
        <v>16</v>
      </c>
      <c r="G114" s="22">
        <f>_xlfn.XLOOKUP($C114, 'Nationaal op alfabet'!$B$2:$B$343,'Nationaal op alfabet'!G$2:G$343)</f>
        <v>2.2957983193277309</v>
      </c>
      <c r="H114" s="7">
        <f>_xlfn.XLOOKUP($C114, 'Nationaal op alfabet'!$B$2:$B$343,'Nationaal op alfabet'!H$2:H$343)</f>
        <v>2.5882352941176472</v>
      </c>
      <c r="I114" s="7">
        <f>_xlfn.XLOOKUP($C114, 'Nationaal op alfabet'!$B$2:$B$343,'Nationaal op alfabet'!I$2:I$343)</f>
        <v>3.1764705882352939</v>
      </c>
      <c r="J114" s="7">
        <f>_xlfn.XLOOKUP($C114, 'Nationaal op alfabet'!$B$2:$B$343,'Nationaal op alfabet'!J$2:J$343)</f>
        <v>2.8571428571428572</v>
      </c>
      <c r="K114" s="7">
        <f>_xlfn.XLOOKUP($C114, 'Nationaal op alfabet'!$B$2:$B$343,'Nationaal op alfabet'!K$2:K$343)</f>
        <v>0</v>
      </c>
      <c r="L114" s="8">
        <f>_xlfn.XLOOKUP($C114, 'Nationaal op alfabet'!$B$2:$B$343,'Nationaal op alfabet'!L$2:L$343)</f>
        <v>7</v>
      </c>
      <c r="N114" s="25">
        <f>_xlfn.XLOOKUP($C114, 'Nationaal op alfabet'!$B$2:$B$343,'Nationaal op alfabet'!N$2:N$343)</f>
        <v>0</v>
      </c>
      <c r="O114" s="25">
        <f>_xlfn.XLOOKUP($C114, 'Nationaal op alfabet'!$B$2:$B$343,'Nationaal op alfabet'!O$2:O$343)</f>
        <v>0.42857142857142855</v>
      </c>
      <c r="P114" s="25">
        <f>_xlfn.XLOOKUP($C114, 'Nationaal op alfabet'!$B$2:$B$343,'Nationaal op alfabet'!P$2:P$343)</f>
        <v>0.14285714285714285</v>
      </c>
      <c r="Q114" s="25">
        <f>_xlfn.XLOOKUP($C114, 'Nationaal op alfabet'!$B$2:$B$343,'Nationaal op alfabet'!Q$2:Q$343)</f>
        <v>0</v>
      </c>
      <c r="R114" s="25">
        <f>_xlfn.XLOOKUP($C114, 'Nationaal op alfabet'!$B$2:$B$343,'Nationaal op alfabet'!R$2:R$343)</f>
        <v>1</v>
      </c>
      <c r="S114" s="25">
        <f>_xlfn.XLOOKUP($C114, 'Nationaal op alfabet'!$B$2:$B$343,'Nationaal op alfabet'!S$2:S$343)</f>
        <v>0</v>
      </c>
      <c r="T114" s="25">
        <f>_xlfn.XLOOKUP($C114, 'Nationaal op alfabet'!$B$2:$B$343,'Nationaal op alfabet'!T$2:T$343)</f>
        <v>0</v>
      </c>
    </row>
    <row r="115" spans="1:20">
      <c r="B115" t="s">
        <v>99</v>
      </c>
      <c r="C115" t="s">
        <v>253</v>
      </c>
      <c r="D115" s="7"/>
      <c r="E115" s="23">
        <f>_xlfn.XLOOKUP($C115, 'Nationaal op alfabet'!$B$2:$B$343,'Nationaal op alfabet'!E$2:E$343)</f>
        <v>257</v>
      </c>
      <c r="F115">
        <v>17</v>
      </c>
      <c r="G115" s="22">
        <f>_xlfn.XLOOKUP($C115, 'Nationaal op alfabet'!$B$2:$B$343,'Nationaal op alfabet'!G$2:G$343)</f>
        <v>2.2274509803921569</v>
      </c>
      <c r="H115" s="7">
        <f>_xlfn.XLOOKUP($C115, 'Nationaal op alfabet'!$B$2:$B$343,'Nationaal op alfabet'!H$2:H$343)</f>
        <v>3.2647058823529411</v>
      </c>
      <c r="I115" s="7">
        <f>_xlfn.XLOOKUP($C115, 'Nationaal op alfabet'!$B$2:$B$343,'Nationaal op alfabet'!I$2:I$343)</f>
        <v>1.2058823529411764</v>
      </c>
      <c r="J115" s="7">
        <f>_xlfn.XLOOKUP($C115, 'Nationaal op alfabet'!$B$2:$B$343,'Nationaal op alfabet'!J$2:J$343)</f>
        <v>1.8333333333333333</v>
      </c>
      <c r="K115" s="7">
        <f>_xlfn.XLOOKUP($C115, 'Nationaal op alfabet'!$B$2:$B$343,'Nationaal op alfabet'!K$2:K$343)</f>
        <v>3</v>
      </c>
      <c r="L115" s="8">
        <f>_xlfn.XLOOKUP($C115, 'Nationaal op alfabet'!$B$2:$B$343,'Nationaal op alfabet'!L$2:L$343)</f>
        <v>4</v>
      </c>
      <c r="N115" s="25">
        <f>_xlfn.XLOOKUP($C115, 'Nationaal op alfabet'!$B$2:$B$343,'Nationaal op alfabet'!N$2:N$343)</f>
        <v>0</v>
      </c>
      <c r="O115" s="25">
        <f>_xlfn.XLOOKUP($C115, 'Nationaal op alfabet'!$B$2:$B$343,'Nationaal op alfabet'!O$2:O$343)</f>
        <v>0.25</v>
      </c>
      <c r="P115" s="25">
        <f>_xlfn.XLOOKUP($C115, 'Nationaal op alfabet'!$B$2:$B$343,'Nationaal op alfabet'!P$2:P$343)</f>
        <v>0</v>
      </c>
      <c r="Q115" s="25">
        <f>_xlfn.XLOOKUP($C115, 'Nationaal op alfabet'!$B$2:$B$343,'Nationaal op alfabet'!Q$2:Q$343)</f>
        <v>0</v>
      </c>
      <c r="R115" s="25">
        <f>_xlfn.XLOOKUP($C115, 'Nationaal op alfabet'!$B$2:$B$343,'Nationaal op alfabet'!R$2:R$343)</f>
        <v>0.75</v>
      </c>
      <c r="S115" s="25">
        <f>_xlfn.XLOOKUP($C115, 'Nationaal op alfabet'!$B$2:$B$343,'Nationaal op alfabet'!S$2:S$343)</f>
        <v>0</v>
      </c>
      <c r="T115" s="25">
        <f>_xlfn.XLOOKUP($C115, 'Nationaal op alfabet'!$B$2:$B$343,'Nationaal op alfabet'!T$2:T$343)</f>
        <v>0</v>
      </c>
    </row>
    <row r="116" spans="1:20">
      <c r="B116" t="s">
        <v>99</v>
      </c>
      <c r="C116" t="s">
        <v>156</v>
      </c>
      <c r="D116" s="7"/>
      <c r="E116" s="23">
        <f>_xlfn.XLOOKUP($C116, 'Nationaal op alfabet'!$B$2:$B$343,'Nationaal op alfabet'!E$2:E$343)</f>
        <v>273</v>
      </c>
      <c r="F116">
        <v>18</v>
      </c>
      <c r="G116" s="22">
        <f>_xlfn.XLOOKUP($C116, 'Nationaal op alfabet'!$B$2:$B$343,'Nationaal op alfabet'!G$2:G$343)</f>
        <v>2.0021786492374729</v>
      </c>
      <c r="H116" s="7">
        <f>_xlfn.XLOOKUP($C116, 'Nationaal op alfabet'!$B$2:$B$343,'Nationaal op alfabet'!H$2:H$343)</f>
        <v>2.4117647058823528</v>
      </c>
      <c r="I116" s="7">
        <f>_xlfn.XLOOKUP($C116, 'Nationaal op alfabet'!$B$2:$B$343,'Nationaal op alfabet'!I$2:I$343)</f>
        <v>2.1176470588235294</v>
      </c>
      <c r="J116" s="7">
        <f>_xlfn.XLOOKUP($C116, 'Nationaal op alfabet'!$B$2:$B$343,'Nationaal op alfabet'!J$2:J$343)</f>
        <v>2.7407407407407405</v>
      </c>
      <c r="K116" s="7">
        <f>_xlfn.XLOOKUP($C116, 'Nationaal op alfabet'!$B$2:$B$343,'Nationaal op alfabet'!K$2:K$343)</f>
        <v>0</v>
      </c>
      <c r="L116" s="8">
        <f>_xlfn.XLOOKUP($C116, 'Nationaal op alfabet'!$B$2:$B$343,'Nationaal op alfabet'!L$2:L$343)</f>
        <v>9</v>
      </c>
      <c r="N116" s="25">
        <f>_xlfn.XLOOKUP($C116, 'Nationaal op alfabet'!$B$2:$B$343,'Nationaal op alfabet'!N$2:N$343)</f>
        <v>0</v>
      </c>
      <c r="O116" s="25">
        <f>_xlfn.XLOOKUP($C116, 'Nationaal op alfabet'!$B$2:$B$343,'Nationaal op alfabet'!O$2:O$343)</f>
        <v>0.33333333333333331</v>
      </c>
      <c r="P116" s="25">
        <f>_xlfn.XLOOKUP($C116, 'Nationaal op alfabet'!$B$2:$B$343,'Nationaal op alfabet'!P$2:P$343)</f>
        <v>0.22222222222222221</v>
      </c>
      <c r="Q116" s="25">
        <f>_xlfn.XLOOKUP($C116, 'Nationaal op alfabet'!$B$2:$B$343,'Nationaal op alfabet'!Q$2:Q$343)</f>
        <v>0.22222222222222221</v>
      </c>
      <c r="R116" s="25">
        <f>_xlfn.XLOOKUP($C116, 'Nationaal op alfabet'!$B$2:$B$343,'Nationaal op alfabet'!R$2:R$343)</f>
        <v>1</v>
      </c>
      <c r="S116" s="25">
        <f>_xlfn.XLOOKUP($C116, 'Nationaal op alfabet'!$B$2:$B$343,'Nationaal op alfabet'!S$2:S$343)</f>
        <v>0</v>
      </c>
      <c r="T116" s="25">
        <f>_xlfn.XLOOKUP($C116, 'Nationaal op alfabet'!$B$2:$B$343,'Nationaal op alfabet'!T$2:T$343)</f>
        <v>0</v>
      </c>
    </row>
    <row r="117" spans="1:20">
      <c r="B117" t="s">
        <v>99</v>
      </c>
      <c r="C117" t="s">
        <v>264</v>
      </c>
      <c r="D117" s="7"/>
      <c r="E117" s="23">
        <f>_xlfn.XLOOKUP($C117, 'Nationaal op alfabet'!$B$2:$B$343,'Nationaal op alfabet'!E$2:E$343)</f>
        <v>276</v>
      </c>
      <c r="F117">
        <v>19</v>
      </c>
      <c r="G117" s="22">
        <f>_xlfn.XLOOKUP($C117, 'Nationaal op alfabet'!$B$2:$B$343,'Nationaal op alfabet'!G$2:G$343)</f>
        <v>1.9928104575163399</v>
      </c>
      <c r="H117" s="7">
        <f>_xlfn.XLOOKUP($C117, 'Nationaal op alfabet'!$B$2:$B$343,'Nationaal op alfabet'!H$2:H$343)</f>
        <v>2.9411764705882355</v>
      </c>
      <c r="I117" s="7">
        <f>_xlfn.XLOOKUP($C117, 'Nationaal op alfabet'!$B$2:$B$343,'Nationaal op alfabet'!I$2:I$343)</f>
        <v>3.9117647058823528</v>
      </c>
      <c r="J117" s="7">
        <f>_xlfn.XLOOKUP($C117, 'Nationaal op alfabet'!$B$2:$B$343,'Nationaal op alfabet'!J$2:J$343)</f>
        <v>1.5555555555555556</v>
      </c>
      <c r="K117" s="7">
        <f>_xlfn.XLOOKUP($C117, 'Nationaal op alfabet'!$B$2:$B$343,'Nationaal op alfabet'!K$2:K$343)</f>
        <v>0</v>
      </c>
      <c r="L117" s="8">
        <f>_xlfn.XLOOKUP($C117, 'Nationaal op alfabet'!$B$2:$B$343,'Nationaal op alfabet'!L$2:L$343)</f>
        <v>3</v>
      </c>
      <c r="N117" s="25">
        <f>_xlfn.XLOOKUP($C117, 'Nationaal op alfabet'!$B$2:$B$343,'Nationaal op alfabet'!N$2:N$343)</f>
        <v>0</v>
      </c>
      <c r="O117" s="25">
        <f>_xlfn.XLOOKUP($C117, 'Nationaal op alfabet'!$B$2:$B$343,'Nationaal op alfabet'!O$2:O$343)</f>
        <v>0</v>
      </c>
      <c r="P117" s="25">
        <f>_xlfn.XLOOKUP($C117, 'Nationaal op alfabet'!$B$2:$B$343,'Nationaal op alfabet'!P$2:P$343)</f>
        <v>0</v>
      </c>
      <c r="Q117" s="25">
        <f>_xlfn.XLOOKUP($C117, 'Nationaal op alfabet'!$B$2:$B$343,'Nationaal op alfabet'!Q$2:Q$343)</f>
        <v>0.33333333333333331</v>
      </c>
      <c r="R117" s="25">
        <f>_xlfn.XLOOKUP($C117, 'Nationaal op alfabet'!$B$2:$B$343,'Nationaal op alfabet'!R$2:R$343)</f>
        <v>1</v>
      </c>
      <c r="S117" s="25">
        <f>_xlfn.XLOOKUP($C117, 'Nationaal op alfabet'!$B$2:$B$343,'Nationaal op alfabet'!S$2:S$343)</f>
        <v>0</v>
      </c>
      <c r="T117" s="25">
        <f>_xlfn.XLOOKUP($C117, 'Nationaal op alfabet'!$B$2:$B$343,'Nationaal op alfabet'!T$2:T$343)</f>
        <v>0</v>
      </c>
    </row>
    <row r="118" spans="1:20">
      <c r="B118" t="s">
        <v>99</v>
      </c>
      <c r="C118" t="s">
        <v>183</v>
      </c>
      <c r="D118" s="7"/>
      <c r="E118" s="23">
        <f>_xlfn.XLOOKUP($C118, 'Nationaal op alfabet'!$B$2:$B$343,'Nationaal op alfabet'!E$2:E$343)</f>
        <v>279</v>
      </c>
      <c r="F118">
        <v>20</v>
      </c>
      <c r="G118" s="22">
        <f>_xlfn.XLOOKUP($C118, 'Nationaal op alfabet'!$B$2:$B$343,'Nationaal op alfabet'!G$2:G$343)</f>
        <v>1.9490196078431372</v>
      </c>
      <c r="H118" s="7">
        <f>_xlfn.XLOOKUP($C118, 'Nationaal op alfabet'!$B$2:$B$343,'Nationaal op alfabet'!H$2:H$343)</f>
        <v>1.7352941176470589</v>
      </c>
      <c r="I118" s="7">
        <f>_xlfn.XLOOKUP($C118, 'Nationaal op alfabet'!$B$2:$B$343,'Nationaal op alfabet'!I$2:I$343)</f>
        <v>2.6764705882352939</v>
      </c>
      <c r="J118" s="7">
        <f>_xlfn.XLOOKUP($C118, 'Nationaal op alfabet'!$B$2:$B$343,'Nationaal op alfabet'!J$2:J$343)</f>
        <v>2.6666666666666665</v>
      </c>
      <c r="K118" s="7">
        <f>_xlfn.XLOOKUP($C118, 'Nationaal op alfabet'!$B$2:$B$343,'Nationaal op alfabet'!K$2:K$343)</f>
        <v>0</v>
      </c>
      <c r="L118" s="8">
        <f>_xlfn.XLOOKUP($C118, 'Nationaal op alfabet'!$B$2:$B$343,'Nationaal op alfabet'!L$2:L$343)</f>
        <v>5</v>
      </c>
      <c r="N118" s="25">
        <f>_xlfn.XLOOKUP($C118, 'Nationaal op alfabet'!$B$2:$B$343,'Nationaal op alfabet'!N$2:N$343)</f>
        <v>0</v>
      </c>
      <c r="O118" s="25">
        <f>_xlfn.XLOOKUP($C118, 'Nationaal op alfabet'!$B$2:$B$343,'Nationaal op alfabet'!O$2:O$343)</f>
        <v>0.4</v>
      </c>
      <c r="P118" s="25">
        <f>_xlfn.XLOOKUP($C118, 'Nationaal op alfabet'!$B$2:$B$343,'Nationaal op alfabet'!P$2:P$343)</f>
        <v>0</v>
      </c>
      <c r="Q118" s="25">
        <f>_xlfn.XLOOKUP($C118, 'Nationaal op alfabet'!$B$2:$B$343,'Nationaal op alfabet'!Q$2:Q$343)</f>
        <v>0</v>
      </c>
      <c r="R118" s="25">
        <f>_xlfn.XLOOKUP($C118, 'Nationaal op alfabet'!$B$2:$B$343,'Nationaal op alfabet'!R$2:R$343)</f>
        <v>1</v>
      </c>
      <c r="S118" s="25">
        <f>_xlfn.XLOOKUP($C118, 'Nationaal op alfabet'!$B$2:$B$343,'Nationaal op alfabet'!S$2:S$343)</f>
        <v>0</v>
      </c>
      <c r="T118" s="25">
        <f>_xlfn.XLOOKUP($C118, 'Nationaal op alfabet'!$B$2:$B$343,'Nationaal op alfabet'!T$2:T$343)</f>
        <v>0</v>
      </c>
    </row>
    <row r="119" spans="1:20">
      <c r="A119" s="10"/>
      <c r="B119" t="s">
        <v>99</v>
      </c>
      <c r="C119" t="s">
        <v>104</v>
      </c>
      <c r="D119" s="7"/>
      <c r="E119" s="23">
        <f>_xlfn.XLOOKUP($C119, 'Nationaal op alfabet'!$B$2:$B$343,'Nationaal op alfabet'!E$2:E$343)</f>
        <v>285</v>
      </c>
      <c r="F119">
        <v>21</v>
      </c>
      <c r="G119" s="22">
        <f>_xlfn.XLOOKUP($C119, 'Nationaal op alfabet'!$B$2:$B$343,'Nationaal op alfabet'!G$2:G$343)</f>
        <v>1.9287581699346408</v>
      </c>
      <c r="H119" s="7">
        <f>_xlfn.XLOOKUP($C119, 'Nationaal op alfabet'!$B$2:$B$343,'Nationaal op alfabet'!H$2:H$343)</f>
        <v>0.44117647058823534</v>
      </c>
      <c r="I119" s="7">
        <f>_xlfn.XLOOKUP($C119, 'Nationaal op alfabet'!$B$2:$B$343,'Nationaal op alfabet'!I$2:I$343)</f>
        <v>1.1470588235294117</v>
      </c>
      <c r="J119" s="7">
        <f>_xlfn.XLOOKUP($C119, 'Nationaal op alfabet'!$B$2:$B$343,'Nationaal op alfabet'!J$2:J$343)</f>
        <v>3.7777777777777781</v>
      </c>
      <c r="K119" s="7">
        <f>_xlfn.XLOOKUP($C119, 'Nationaal op alfabet'!$B$2:$B$343,'Nationaal op alfabet'!K$2:K$343)</f>
        <v>0.5</v>
      </c>
      <c r="L119" s="8">
        <f>_xlfn.XLOOKUP($C119, 'Nationaal op alfabet'!$B$2:$B$343,'Nationaal op alfabet'!L$2:L$343)</f>
        <v>3</v>
      </c>
      <c r="N119" s="25">
        <f>_xlfn.XLOOKUP($C119, 'Nationaal op alfabet'!$B$2:$B$343,'Nationaal op alfabet'!N$2:N$343)</f>
        <v>0</v>
      </c>
      <c r="O119" s="25">
        <f>_xlfn.XLOOKUP($C119, 'Nationaal op alfabet'!$B$2:$B$343,'Nationaal op alfabet'!O$2:O$343)</f>
        <v>0.66666666666666663</v>
      </c>
      <c r="P119" s="25">
        <f>_xlfn.XLOOKUP($C119, 'Nationaal op alfabet'!$B$2:$B$343,'Nationaal op alfabet'!P$2:P$343)</f>
        <v>0.33333333333333331</v>
      </c>
      <c r="Q119" s="25">
        <f>_xlfn.XLOOKUP($C119, 'Nationaal op alfabet'!$B$2:$B$343,'Nationaal op alfabet'!Q$2:Q$343)</f>
        <v>0</v>
      </c>
      <c r="R119" s="25">
        <f>_xlfn.XLOOKUP($C119, 'Nationaal op alfabet'!$B$2:$B$343,'Nationaal op alfabet'!R$2:R$343)</f>
        <v>1</v>
      </c>
      <c r="S119" s="25">
        <f>_xlfn.XLOOKUP($C119, 'Nationaal op alfabet'!$B$2:$B$343,'Nationaal op alfabet'!S$2:S$343)</f>
        <v>0</v>
      </c>
      <c r="T119" s="25">
        <f>_xlfn.XLOOKUP($C119, 'Nationaal op alfabet'!$B$2:$B$343,'Nationaal op alfabet'!T$2:T$343)</f>
        <v>0</v>
      </c>
    </row>
    <row r="120" spans="1:20">
      <c r="B120" t="s">
        <v>99</v>
      </c>
      <c r="C120" t="s">
        <v>365</v>
      </c>
      <c r="D120" s="7"/>
      <c r="E120" s="23">
        <f>_xlfn.XLOOKUP($C120, 'Nationaal op alfabet'!$B$2:$B$343,'Nationaal op alfabet'!E$2:E$343)</f>
        <v>287</v>
      </c>
      <c r="F120">
        <v>22</v>
      </c>
      <c r="G120" s="22">
        <f>_xlfn.XLOOKUP($C120, 'Nationaal op alfabet'!$B$2:$B$343,'Nationaal op alfabet'!G$2:G$343)</f>
        <v>1.8729285262492095</v>
      </c>
      <c r="H120" s="7">
        <f>_xlfn.XLOOKUP($C120, 'Nationaal op alfabet'!$B$2:$B$343,'Nationaal op alfabet'!H$2:H$343)</f>
        <v>2.2058823529411766</v>
      </c>
      <c r="I120" s="7">
        <f>_xlfn.XLOOKUP($C120, 'Nationaal op alfabet'!$B$2:$B$343,'Nationaal op alfabet'!I$2:I$343)</f>
        <v>2.4705882352941178</v>
      </c>
      <c r="J120" s="7">
        <f>_xlfn.XLOOKUP($C120, 'Nationaal op alfabet'!$B$2:$B$343,'Nationaal op alfabet'!J$2:J$343)</f>
        <v>2.3440860215053765</v>
      </c>
      <c r="K120" s="7">
        <f>_xlfn.XLOOKUP($C120, 'Nationaal op alfabet'!$B$2:$B$343,'Nationaal op alfabet'!K$2:K$343)</f>
        <v>0</v>
      </c>
      <c r="L120" s="8">
        <f>_xlfn.XLOOKUP($C120, 'Nationaal op alfabet'!$B$2:$B$343,'Nationaal op alfabet'!L$2:L$343)</f>
        <v>31</v>
      </c>
      <c r="N120" s="25">
        <f>_xlfn.XLOOKUP($C120, 'Nationaal op alfabet'!$B$2:$B$343,'Nationaal op alfabet'!N$2:N$343)</f>
        <v>6.4516129032258063E-2</v>
      </c>
      <c r="O120" s="25">
        <f>_xlfn.XLOOKUP($C120, 'Nationaal op alfabet'!$B$2:$B$343,'Nationaal op alfabet'!O$2:O$343)</f>
        <v>0.25806451612903225</v>
      </c>
      <c r="P120" s="25">
        <f>_xlfn.XLOOKUP($C120, 'Nationaal op alfabet'!$B$2:$B$343,'Nationaal op alfabet'!P$2:P$343)</f>
        <v>0.19354838709677419</v>
      </c>
      <c r="Q120" s="25">
        <f>_xlfn.XLOOKUP($C120, 'Nationaal op alfabet'!$B$2:$B$343,'Nationaal op alfabet'!Q$2:Q$343)</f>
        <v>3.2258064516129031E-2</v>
      </c>
      <c r="R120" s="25">
        <f>_xlfn.XLOOKUP($C120, 'Nationaal op alfabet'!$B$2:$B$343,'Nationaal op alfabet'!R$2:R$343)</f>
        <v>1</v>
      </c>
      <c r="S120" s="25">
        <f>_xlfn.XLOOKUP($C120, 'Nationaal op alfabet'!$B$2:$B$343,'Nationaal op alfabet'!S$2:S$343)</f>
        <v>0</v>
      </c>
      <c r="T120" s="25">
        <f>_xlfn.XLOOKUP($C120, 'Nationaal op alfabet'!$B$2:$B$343,'Nationaal op alfabet'!T$2:T$343)</f>
        <v>6.4516129032258063E-2</v>
      </c>
    </row>
    <row r="121" spans="1:20">
      <c r="B121" t="s">
        <v>99</v>
      </c>
      <c r="C121" t="s">
        <v>125</v>
      </c>
      <c r="D121" s="7"/>
      <c r="E121" s="23">
        <f>_xlfn.XLOOKUP($C121, 'Nationaal op alfabet'!$B$2:$B$343,'Nationaal op alfabet'!E$2:E$343)</f>
        <v>290</v>
      </c>
      <c r="F121">
        <v>23</v>
      </c>
      <c r="G121" s="22">
        <f>_xlfn.XLOOKUP($C121, 'Nationaal op alfabet'!$B$2:$B$343,'Nationaal op alfabet'!G$2:G$343)</f>
        <v>1.8607843137254902</v>
      </c>
      <c r="H121" s="7">
        <f>_xlfn.XLOOKUP($C121, 'Nationaal op alfabet'!$B$2:$B$343,'Nationaal op alfabet'!H$2:H$343)</f>
        <v>0.14705882352941177</v>
      </c>
      <c r="I121" s="7">
        <f>_xlfn.XLOOKUP($C121, 'Nationaal op alfabet'!$B$2:$B$343,'Nationaal op alfabet'!I$2:I$343)</f>
        <v>0.3235294117647059</v>
      </c>
      <c r="J121" s="7">
        <f>_xlfn.XLOOKUP($C121, 'Nationaal op alfabet'!$B$2:$B$343,'Nationaal op alfabet'!J$2:J$343)</f>
        <v>2.6666666666666665</v>
      </c>
      <c r="K121" s="7">
        <f>_xlfn.XLOOKUP($C121, 'Nationaal op alfabet'!$B$2:$B$343,'Nationaal op alfabet'!K$2:K$343)</f>
        <v>3.5</v>
      </c>
      <c r="L121" s="8">
        <f>_xlfn.XLOOKUP($C121, 'Nationaal op alfabet'!$B$2:$B$343,'Nationaal op alfabet'!L$2:L$343)</f>
        <v>3</v>
      </c>
      <c r="N121" s="25">
        <f>_xlfn.XLOOKUP($C121, 'Nationaal op alfabet'!$B$2:$B$343,'Nationaal op alfabet'!N$2:N$343)</f>
        <v>0</v>
      </c>
      <c r="O121" s="25">
        <f>_xlfn.XLOOKUP($C121, 'Nationaal op alfabet'!$B$2:$B$343,'Nationaal op alfabet'!O$2:O$343)</f>
        <v>0.33333333333333331</v>
      </c>
      <c r="P121" s="25">
        <f>_xlfn.XLOOKUP($C121, 'Nationaal op alfabet'!$B$2:$B$343,'Nationaal op alfabet'!P$2:P$343)</f>
        <v>0.33333333333333331</v>
      </c>
      <c r="Q121" s="25">
        <f>_xlfn.XLOOKUP($C121, 'Nationaal op alfabet'!$B$2:$B$343,'Nationaal op alfabet'!Q$2:Q$343)</f>
        <v>0</v>
      </c>
      <c r="R121" s="25">
        <f>_xlfn.XLOOKUP($C121, 'Nationaal op alfabet'!$B$2:$B$343,'Nationaal op alfabet'!R$2:R$343)</f>
        <v>1</v>
      </c>
      <c r="S121" s="25">
        <f>_xlfn.XLOOKUP($C121, 'Nationaal op alfabet'!$B$2:$B$343,'Nationaal op alfabet'!S$2:S$343)</f>
        <v>0</v>
      </c>
      <c r="T121" s="25">
        <f>_xlfn.XLOOKUP($C121, 'Nationaal op alfabet'!$B$2:$B$343,'Nationaal op alfabet'!T$2:T$343)</f>
        <v>0</v>
      </c>
    </row>
    <row r="122" spans="1:20">
      <c r="B122" t="s">
        <v>99</v>
      </c>
      <c r="C122" t="s">
        <v>239</v>
      </c>
      <c r="D122" s="7"/>
      <c r="E122" s="23">
        <f>_xlfn.XLOOKUP($C122, 'Nationaal op alfabet'!$B$2:$B$343,'Nationaal op alfabet'!E$2:E$343)</f>
        <v>299</v>
      </c>
      <c r="F122">
        <v>24</v>
      </c>
      <c r="G122" s="22">
        <f>_xlfn.XLOOKUP($C122, 'Nationaal op alfabet'!$B$2:$B$343,'Nationaal op alfabet'!G$2:G$343)</f>
        <v>1.7305882352941175</v>
      </c>
      <c r="H122" s="7">
        <f>_xlfn.XLOOKUP($C122, 'Nationaal op alfabet'!$B$2:$B$343,'Nationaal op alfabet'!H$2:H$343)</f>
        <v>1.9117647058823528</v>
      </c>
      <c r="I122" s="7">
        <f>_xlfn.XLOOKUP($C122, 'Nationaal op alfabet'!$B$2:$B$343,'Nationaal op alfabet'!I$2:I$343)</f>
        <v>1.9411764705882353</v>
      </c>
      <c r="J122" s="7">
        <f>_xlfn.XLOOKUP($C122, 'Nationaal op alfabet'!$B$2:$B$343,'Nationaal op alfabet'!J$2:J$343)</f>
        <v>2.4</v>
      </c>
      <c r="K122" s="7">
        <f>_xlfn.XLOOKUP($C122, 'Nationaal op alfabet'!$B$2:$B$343,'Nationaal op alfabet'!K$2:K$343)</f>
        <v>0</v>
      </c>
      <c r="L122" s="8">
        <f>_xlfn.XLOOKUP($C122, 'Nationaal op alfabet'!$B$2:$B$343,'Nationaal op alfabet'!L$2:L$343)</f>
        <v>10</v>
      </c>
      <c r="N122" s="25">
        <f>_xlfn.XLOOKUP($C122, 'Nationaal op alfabet'!$B$2:$B$343,'Nationaal op alfabet'!N$2:N$343)</f>
        <v>0</v>
      </c>
      <c r="O122" s="25">
        <f>_xlfn.XLOOKUP($C122, 'Nationaal op alfabet'!$B$2:$B$343,'Nationaal op alfabet'!O$2:O$343)</f>
        <v>0.3</v>
      </c>
      <c r="P122" s="25">
        <f>_xlfn.XLOOKUP($C122, 'Nationaal op alfabet'!$B$2:$B$343,'Nationaal op alfabet'!P$2:P$343)</f>
        <v>0.4</v>
      </c>
      <c r="Q122" s="25">
        <f>_xlfn.XLOOKUP($C122, 'Nationaal op alfabet'!$B$2:$B$343,'Nationaal op alfabet'!Q$2:Q$343)</f>
        <v>0</v>
      </c>
      <c r="R122" s="25">
        <f>_xlfn.XLOOKUP($C122, 'Nationaal op alfabet'!$B$2:$B$343,'Nationaal op alfabet'!R$2:R$343)</f>
        <v>0.8</v>
      </c>
      <c r="S122" s="25">
        <f>_xlfn.XLOOKUP($C122, 'Nationaal op alfabet'!$B$2:$B$343,'Nationaal op alfabet'!S$2:S$343)</f>
        <v>0.1</v>
      </c>
      <c r="T122" s="25">
        <f>_xlfn.XLOOKUP($C122, 'Nationaal op alfabet'!$B$2:$B$343,'Nationaal op alfabet'!T$2:T$343)</f>
        <v>0</v>
      </c>
    </row>
    <row r="123" spans="1:20">
      <c r="B123" t="s">
        <v>99</v>
      </c>
      <c r="C123" t="s">
        <v>383</v>
      </c>
      <c r="D123" s="7"/>
      <c r="E123" s="23">
        <f>_xlfn.XLOOKUP($C123, 'Nationaal op alfabet'!$B$2:$B$343,'Nationaal op alfabet'!E$2:E$343)</f>
        <v>300</v>
      </c>
      <c r="F123">
        <v>25</v>
      </c>
      <c r="G123" s="22">
        <f>_xlfn.XLOOKUP($C123, 'Nationaal op alfabet'!$B$2:$B$343,'Nationaal op alfabet'!G$2:G$343)</f>
        <v>1.7135746606334843</v>
      </c>
      <c r="H123" s="7">
        <f>_xlfn.XLOOKUP($C123, 'Nationaal op alfabet'!$B$2:$B$343,'Nationaal op alfabet'!H$2:H$343)</f>
        <v>1.4411764705882351</v>
      </c>
      <c r="I123" s="7">
        <f>_xlfn.XLOOKUP($C123, 'Nationaal op alfabet'!$B$2:$B$343,'Nationaal op alfabet'!I$2:I$343)</f>
        <v>1.588235294117647</v>
      </c>
      <c r="J123" s="7">
        <f>_xlfn.XLOOKUP($C123, 'Nationaal op alfabet'!$B$2:$B$343,'Nationaal op alfabet'!J$2:J$343)</f>
        <v>2.7692307692307696</v>
      </c>
      <c r="K123" s="7">
        <f>_xlfn.XLOOKUP($C123, 'Nationaal op alfabet'!$B$2:$B$343,'Nationaal op alfabet'!K$2:K$343)</f>
        <v>0</v>
      </c>
      <c r="L123" s="8">
        <f>_xlfn.XLOOKUP($C123, 'Nationaal op alfabet'!$B$2:$B$343,'Nationaal op alfabet'!L$2:L$343)</f>
        <v>13</v>
      </c>
      <c r="N123" s="25">
        <f>_xlfn.XLOOKUP($C123, 'Nationaal op alfabet'!$B$2:$B$343,'Nationaal op alfabet'!N$2:N$343)</f>
        <v>7.6923076923076927E-2</v>
      </c>
      <c r="O123" s="25">
        <f>_xlfn.XLOOKUP($C123, 'Nationaal op alfabet'!$B$2:$B$343,'Nationaal op alfabet'!O$2:O$343)</f>
        <v>0.38461538461538464</v>
      </c>
      <c r="P123" s="25">
        <f>_xlfn.XLOOKUP($C123, 'Nationaal op alfabet'!$B$2:$B$343,'Nationaal op alfabet'!P$2:P$343)</f>
        <v>7.6923076923076927E-2</v>
      </c>
      <c r="Q123" s="25">
        <f>_xlfn.XLOOKUP($C123, 'Nationaal op alfabet'!$B$2:$B$343,'Nationaal op alfabet'!Q$2:Q$343)</f>
        <v>0.15384615384615385</v>
      </c>
      <c r="R123" s="25">
        <f>_xlfn.XLOOKUP($C123, 'Nationaal op alfabet'!$B$2:$B$343,'Nationaal op alfabet'!R$2:R$343)</f>
        <v>1</v>
      </c>
      <c r="S123" s="25">
        <f>_xlfn.XLOOKUP($C123, 'Nationaal op alfabet'!$B$2:$B$343,'Nationaal op alfabet'!S$2:S$343)</f>
        <v>0</v>
      </c>
      <c r="T123" s="25">
        <f>_xlfn.XLOOKUP($C123, 'Nationaal op alfabet'!$B$2:$B$343,'Nationaal op alfabet'!T$2:T$343)</f>
        <v>7.6923076923076927E-2</v>
      </c>
    </row>
    <row r="124" spans="1:20">
      <c r="B124" t="s">
        <v>99</v>
      </c>
      <c r="C124" t="s">
        <v>163</v>
      </c>
      <c r="D124" s="7"/>
      <c r="E124" s="23">
        <f>_xlfn.XLOOKUP($C124, 'Nationaal op alfabet'!$B$2:$B$343,'Nationaal op alfabet'!E$2:E$343)</f>
        <v>306</v>
      </c>
      <c r="F124">
        <v>26</v>
      </c>
      <c r="G124" s="22">
        <f>_xlfn.XLOOKUP($C124, 'Nationaal op alfabet'!$B$2:$B$343,'Nationaal op alfabet'!G$2:G$343)</f>
        <v>1.5575163398692811</v>
      </c>
      <c r="H124" s="7">
        <f>_xlfn.XLOOKUP($C124, 'Nationaal op alfabet'!$B$2:$B$343,'Nationaal op alfabet'!H$2:H$343)</f>
        <v>0.29411764705882354</v>
      </c>
      <c r="I124" s="7">
        <f>_xlfn.XLOOKUP($C124, 'Nationaal op alfabet'!$B$2:$B$343,'Nationaal op alfabet'!I$2:I$343)</f>
        <v>0.38235294117647062</v>
      </c>
      <c r="J124" s="7">
        <f>_xlfn.XLOOKUP($C124, 'Nationaal op alfabet'!$B$2:$B$343,'Nationaal op alfabet'!J$2:J$343)</f>
        <v>3.5555555555555554</v>
      </c>
      <c r="K124" s="7">
        <f>_xlfn.XLOOKUP($C124, 'Nationaal op alfabet'!$B$2:$B$343,'Nationaal op alfabet'!K$2:K$343)</f>
        <v>0</v>
      </c>
      <c r="L124" s="8">
        <f>_xlfn.XLOOKUP($C124, 'Nationaal op alfabet'!$B$2:$B$343,'Nationaal op alfabet'!L$2:L$343)</f>
        <v>3</v>
      </c>
      <c r="N124" s="25">
        <f>_xlfn.XLOOKUP($C124, 'Nationaal op alfabet'!$B$2:$B$343,'Nationaal op alfabet'!N$2:N$343)</f>
        <v>0</v>
      </c>
      <c r="O124" s="25">
        <f>_xlfn.XLOOKUP($C124, 'Nationaal op alfabet'!$B$2:$B$343,'Nationaal op alfabet'!O$2:O$343)</f>
        <v>0.66666666666666663</v>
      </c>
      <c r="P124" s="25">
        <f>_xlfn.XLOOKUP($C124, 'Nationaal op alfabet'!$B$2:$B$343,'Nationaal op alfabet'!P$2:P$343)</f>
        <v>0.66666666666666663</v>
      </c>
      <c r="Q124" s="25">
        <f>_xlfn.XLOOKUP($C124, 'Nationaal op alfabet'!$B$2:$B$343,'Nationaal op alfabet'!Q$2:Q$343)</f>
        <v>0</v>
      </c>
      <c r="R124" s="25">
        <f>_xlfn.XLOOKUP($C124, 'Nationaal op alfabet'!$B$2:$B$343,'Nationaal op alfabet'!R$2:R$343)</f>
        <v>0.66666666666666663</v>
      </c>
      <c r="S124" s="25">
        <f>_xlfn.XLOOKUP($C124, 'Nationaal op alfabet'!$B$2:$B$343,'Nationaal op alfabet'!S$2:S$343)</f>
        <v>0</v>
      </c>
      <c r="T124" s="25">
        <f>_xlfn.XLOOKUP($C124, 'Nationaal op alfabet'!$B$2:$B$343,'Nationaal op alfabet'!T$2:T$343)</f>
        <v>0</v>
      </c>
    </row>
    <row r="125" spans="1:20">
      <c r="B125" t="s">
        <v>99</v>
      </c>
      <c r="C125" t="s">
        <v>327</v>
      </c>
      <c r="D125" s="7"/>
      <c r="E125" s="23">
        <f>_xlfn.XLOOKUP($C125, 'Nationaal op alfabet'!$B$2:$B$343,'Nationaal op alfabet'!E$2:E$343)</f>
        <v>307</v>
      </c>
      <c r="F125">
        <v>27</v>
      </c>
      <c r="G125" s="22">
        <f>_xlfn.XLOOKUP($C125, 'Nationaal op alfabet'!$B$2:$B$343,'Nationaal op alfabet'!G$2:G$343)</f>
        <v>1.5032085561497328</v>
      </c>
      <c r="H125" s="7">
        <f>_xlfn.XLOOKUP($C125, 'Nationaal op alfabet'!$B$2:$B$343,'Nationaal op alfabet'!H$2:H$343)</f>
        <v>0.47058823529411764</v>
      </c>
      <c r="I125" s="7">
        <f>_xlfn.XLOOKUP($C125, 'Nationaal op alfabet'!$B$2:$B$343,'Nationaal op alfabet'!I$2:I$343)</f>
        <v>0.5</v>
      </c>
      <c r="J125" s="7">
        <f>_xlfn.XLOOKUP($C125, 'Nationaal op alfabet'!$B$2:$B$343,'Nationaal op alfabet'!J$2:J$343)</f>
        <v>3.2727272727272729</v>
      </c>
      <c r="K125" s="7">
        <f>_xlfn.XLOOKUP($C125, 'Nationaal op alfabet'!$B$2:$B$343,'Nationaal op alfabet'!K$2:K$343)</f>
        <v>0</v>
      </c>
      <c r="L125" s="8">
        <f>_xlfn.XLOOKUP($C125, 'Nationaal op alfabet'!$B$2:$B$343,'Nationaal op alfabet'!L$2:L$343)</f>
        <v>11</v>
      </c>
      <c r="N125" s="25">
        <f>_xlfn.XLOOKUP($C125, 'Nationaal op alfabet'!$B$2:$B$343,'Nationaal op alfabet'!N$2:N$343)</f>
        <v>0</v>
      </c>
      <c r="O125" s="25">
        <f>_xlfn.XLOOKUP($C125, 'Nationaal op alfabet'!$B$2:$B$343,'Nationaal op alfabet'!O$2:O$343)</f>
        <v>0.54545454545454541</v>
      </c>
      <c r="P125" s="25">
        <f>_xlfn.XLOOKUP($C125, 'Nationaal op alfabet'!$B$2:$B$343,'Nationaal op alfabet'!P$2:P$343)</f>
        <v>0.18181818181818182</v>
      </c>
      <c r="Q125" s="25">
        <f>_xlfn.XLOOKUP($C125, 'Nationaal op alfabet'!$B$2:$B$343,'Nationaal op alfabet'!Q$2:Q$343)</f>
        <v>0</v>
      </c>
      <c r="R125" s="25">
        <f>_xlfn.XLOOKUP($C125, 'Nationaal op alfabet'!$B$2:$B$343,'Nationaal op alfabet'!R$2:R$343)</f>
        <v>1</v>
      </c>
      <c r="S125" s="25">
        <f>_xlfn.XLOOKUP($C125, 'Nationaal op alfabet'!$B$2:$B$343,'Nationaal op alfabet'!S$2:S$343)</f>
        <v>0</v>
      </c>
      <c r="T125" s="25">
        <f>_xlfn.XLOOKUP($C125, 'Nationaal op alfabet'!$B$2:$B$343,'Nationaal op alfabet'!T$2:T$343)</f>
        <v>0</v>
      </c>
    </row>
    <row r="126" spans="1:20">
      <c r="B126" t="s">
        <v>99</v>
      </c>
      <c r="C126" t="s">
        <v>339</v>
      </c>
      <c r="D126" s="7"/>
      <c r="E126" s="23">
        <f>_xlfn.XLOOKUP($C126, 'Nationaal op alfabet'!$B$2:$B$343,'Nationaal op alfabet'!E$2:E$343)</f>
        <v>312</v>
      </c>
      <c r="F126">
        <v>28</v>
      </c>
      <c r="G126" s="22">
        <f>_xlfn.XLOOKUP($C126, 'Nationaal op alfabet'!$B$2:$B$343,'Nationaal op alfabet'!G$2:G$343)</f>
        <v>1.462091503267974</v>
      </c>
      <c r="H126" s="7">
        <f>_xlfn.XLOOKUP($C126, 'Nationaal op alfabet'!$B$2:$B$343,'Nationaal op alfabet'!H$2:H$343)</f>
        <v>1.5588235294117647</v>
      </c>
      <c r="I126" s="7">
        <f>_xlfn.XLOOKUP($C126, 'Nationaal op alfabet'!$B$2:$B$343,'Nationaal op alfabet'!I$2:I$343)</f>
        <v>1.5294117647058825</v>
      </c>
      <c r="J126" s="7">
        <f>_xlfn.XLOOKUP($C126, 'Nationaal op alfabet'!$B$2:$B$343,'Nationaal op alfabet'!J$2:J$343)</f>
        <v>2.1111111111111112</v>
      </c>
      <c r="K126" s="7">
        <f>_xlfn.XLOOKUP($C126, 'Nationaal op alfabet'!$B$2:$B$343,'Nationaal op alfabet'!K$2:K$343)</f>
        <v>0</v>
      </c>
      <c r="L126" s="8">
        <f>_xlfn.XLOOKUP($C126, 'Nationaal op alfabet'!$B$2:$B$343,'Nationaal op alfabet'!L$2:L$343)</f>
        <v>6</v>
      </c>
      <c r="N126" s="25">
        <f>_xlfn.XLOOKUP($C126, 'Nationaal op alfabet'!$B$2:$B$343,'Nationaal op alfabet'!N$2:N$343)</f>
        <v>0</v>
      </c>
      <c r="O126" s="25">
        <f>_xlfn.XLOOKUP($C126, 'Nationaal op alfabet'!$B$2:$B$343,'Nationaal op alfabet'!O$2:O$343)</f>
        <v>0.16666666666666666</v>
      </c>
      <c r="P126" s="25">
        <f>_xlfn.XLOOKUP($C126, 'Nationaal op alfabet'!$B$2:$B$343,'Nationaal op alfabet'!P$2:P$343)</f>
        <v>0.16666666666666666</v>
      </c>
      <c r="Q126" s="25">
        <f>_xlfn.XLOOKUP($C126, 'Nationaal op alfabet'!$B$2:$B$343,'Nationaal op alfabet'!Q$2:Q$343)</f>
        <v>0.16666666666666666</v>
      </c>
      <c r="R126" s="25">
        <f>_xlfn.XLOOKUP($C126, 'Nationaal op alfabet'!$B$2:$B$343,'Nationaal op alfabet'!R$2:R$343)</f>
        <v>1</v>
      </c>
      <c r="S126" s="25">
        <f>_xlfn.XLOOKUP($C126, 'Nationaal op alfabet'!$B$2:$B$343,'Nationaal op alfabet'!S$2:S$343)</f>
        <v>0</v>
      </c>
      <c r="T126" s="25">
        <f>_xlfn.XLOOKUP($C126, 'Nationaal op alfabet'!$B$2:$B$343,'Nationaal op alfabet'!T$2:T$343)</f>
        <v>0</v>
      </c>
    </row>
    <row r="127" spans="1:20">
      <c r="B127" t="s">
        <v>99</v>
      </c>
      <c r="C127" t="s">
        <v>100</v>
      </c>
      <c r="D127" s="7"/>
      <c r="E127" s="23">
        <f>_xlfn.XLOOKUP($C127, 'Nationaal op alfabet'!$B$2:$B$343,'Nationaal op alfabet'!E$2:E$343)</f>
        <v>321</v>
      </c>
      <c r="F127">
        <v>29</v>
      </c>
      <c r="G127" s="22">
        <f>_xlfn.XLOOKUP($C127, 'Nationaal op alfabet'!$B$2:$B$343,'Nationaal op alfabet'!G$2:G$343)</f>
        <v>1.1745098039215687</v>
      </c>
      <c r="H127" s="7">
        <f>_xlfn.XLOOKUP($C127, 'Nationaal op alfabet'!$B$2:$B$343,'Nationaal op alfabet'!H$2:H$343)</f>
        <v>0.79411764705882348</v>
      </c>
      <c r="I127" s="7">
        <f>_xlfn.XLOOKUP($C127, 'Nationaal op alfabet'!$B$2:$B$343,'Nationaal op alfabet'!I$2:I$343)</f>
        <v>0.41176470588235292</v>
      </c>
      <c r="J127" s="7">
        <f>_xlfn.XLOOKUP($C127, 'Nationaal op alfabet'!$B$2:$B$343,'Nationaal op alfabet'!J$2:J$343)</f>
        <v>2.3333333333333335</v>
      </c>
      <c r="K127" s="7">
        <f>_xlfn.XLOOKUP($C127, 'Nationaal op alfabet'!$B$2:$B$343,'Nationaal op alfabet'!K$2:K$343)</f>
        <v>0</v>
      </c>
      <c r="L127" s="8">
        <f>_xlfn.XLOOKUP($C127, 'Nationaal op alfabet'!$B$2:$B$343,'Nationaal op alfabet'!L$2:L$343)</f>
        <v>4</v>
      </c>
      <c r="N127" s="25">
        <f>_xlfn.XLOOKUP($C127, 'Nationaal op alfabet'!$B$2:$B$343,'Nationaal op alfabet'!N$2:N$343)</f>
        <v>0</v>
      </c>
      <c r="O127" s="25">
        <f>_xlfn.XLOOKUP($C127, 'Nationaal op alfabet'!$B$2:$B$343,'Nationaal op alfabet'!O$2:O$343)</f>
        <v>0.25</v>
      </c>
      <c r="P127" s="25">
        <f>_xlfn.XLOOKUP($C127, 'Nationaal op alfabet'!$B$2:$B$343,'Nationaal op alfabet'!P$2:P$343)</f>
        <v>0.25</v>
      </c>
      <c r="Q127" s="25">
        <f>_xlfn.XLOOKUP($C127, 'Nationaal op alfabet'!$B$2:$B$343,'Nationaal op alfabet'!Q$2:Q$343)</f>
        <v>0</v>
      </c>
      <c r="R127" s="25">
        <f>_xlfn.XLOOKUP($C127, 'Nationaal op alfabet'!$B$2:$B$343,'Nationaal op alfabet'!R$2:R$343)</f>
        <v>1</v>
      </c>
      <c r="S127" s="25">
        <f>_xlfn.XLOOKUP($C127, 'Nationaal op alfabet'!$B$2:$B$343,'Nationaal op alfabet'!S$2:S$343)</f>
        <v>0</v>
      </c>
      <c r="T127" s="25">
        <f>_xlfn.XLOOKUP($C127, 'Nationaal op alfabet'!$B$2:$B$343,'Nationaal op alfabet'!T$2:T$343)</f>
        <v>0</v>
      </c>
    </row>
    <row r="128" spans="1:20">
      <c r="B128" t="s">
        <v>99</v>
      </c>
      <c r="C128" t="s">
        <v>230</v>
      </c>
      <c r="D128" s="7"/>
      <c r="E128" s="23">
        <f>_xlfn.XLOOKUP($C128, 'Nationaal op alfabet'!$B$2:$B$343,'Nationaal op alfabet'!E$2:E$343)</f>
        <v>339</v>
      </c>
      <c r="F128">
        <v>30</v>
      </c>
      <c r="G128" s="22">
        <f>_xlfn.XLOOKUP($C128, 'Nationaal op alfabet'!$B$2:$B$343,'Nationaal op alfabet'!G$2:G$343)</f>
        <v>0.54117647058823537</v>
      </c>
      <c r="H128" s="7">
        <f>_xlfn.XLOOKUP($C128, 'Nationaal op alfabet'!$B$2:$B$343,'Nationaal op alfabet'!H$2:H$343)</f>
        <v>0.41176470588235292</v>
      </c>
      <c r="I128" s="7">
        <f>_xlfn.XLOOKUP($C128, 'Nationaal op alfabet'!$B$2:$B$343,'Nationaal op alfabet'!I$2:I$343)</f>
        <v>0.29411764705882354</v>
      </c>
      <c r="J128" s="7">
        <f>_xlfn.XLOOKUP($C128, 'Nationaal op alfabet'!$B$2:$B$343,'Nationaal op alfabet'!J$2:J$343)</f>
        <v>1</v>
      </c>
      <c r="K128" s="7">
        <f>_xlfn.XLOOKUP($C128, 'Nationaal op alfabet'!$B$2:$B$343,'Nationaal op alfabet'!K$2:K$343)</f>
        <v>0</v>
      </c>
      <c r="L128" s="8">
        <f>_xlfn.XLOOKUP($C128, 'Nationaal op alfabet'!$B$2:$B$343,'Nationaal op alfabet'!L$2:L$343)</f>
        <v>4</v>
      </c>
      <c r="N128" s="25">
        <f>_xlfn.XLOOKUP($C128, 'Nationaal op alfabet'!$B$2:$B$343,'Nationaal op alfabet'!N$2:N$343)</f>
        <v>0</v>
      </c>
      <c r="O128" s="25">
        <f>_xlfn.XLOOKUP($C128, 'Nationaal op alfabet'!$B$2:$B$343,'Nationaal op alfabet'!O$2:O$343)</f>
        <v>0</v>
      </c>
      <c r="P128" s="25">
        <f>_xlfn.XLOOKUP($C128, 'Nationaal op alfabet'!$B$2:$B$343,'Nationaal op alfabet'!P$2:P$343)</f>
        <v>0</v>
      </c>
      <c r="Q128" s="25">
        <f>_xlfn.XLOOKUP($C128, 'Nationaal op alfabet'!$B$2:$B$343,'Nationaal op alfabet'!Q$2:Q$343)</f>
        <v>0</v>
      </c>
      <c r="R128" s="25">
        <f>_xlfn.XLOOKUP($C128, 'Nationaal op alfabet'!$B$2:$B$343,'Nationaal op alfabet'!R$2:R$343)</f>
        <v>0.75</v>
      </c>
      <c r="S128" s="25">
        <f>_xlfn.XLOOKUP($C128, 'Nationaal op alfabet'!$B$2:$B$343,'Nationaal op alfabet'!S$2:S$343)</f>
        <v>0</v>
      </c>
      <c r="T128" s="25">
        <f>_xlfn.XLOOKUP($C128, 'Nationaal op alfabet'!$B$2:$B$343,'Nationaal op alfabet'!T$2:T$343)</f>
        <v>0</v>
      </c>
    </row>
    <row r="129" spans="1:20">
      <c r="B129" t="s">
        <v>99</v>
      </c>
      <c r="C129" t="s">
        <v>371</v>
      </c>
      <c r="D129" s="7" t="s">
        <v>448</v>
      </c>
      <c r="E129" s="23">
        <f>_xlfn.XLOOKUP($C129, 'Nationaal op alfabet'!$B$2:$B$343,'Nationaal op alfabet'!E$2:E$343)</f>
        <v>340</v>
      </c>
      <c r="F129">
        <v>31</v>
      </c>
      <c r="G129" s="22">
        <f>_xlfn.XLOOKUP($C129, 'Nationaal op alfabet'!$B$2:$B$343,'Nationaal op alfabet'!G$2:G$343)</f>
        <v>1.1764705882352941E-2</v>
      </c>
      <c r="H129" s="7">
        <f>_xlfn.XLOOKUP($C129, 'Nationaal op alfabet'!$B$2:$B$343,'Nationaal op alfabet'!H$2:H$343)</f>
        <v>2.9411764705882353E-2</v>
      </c>
      <c r="I129" s="7">
        <f>_xlfn.XLOOKUP($C129, 'Nationaal op alfabet'!$B$2:$B$343,'Nationaal op alfabet'!I$2:I$343)</f>
        <v>2.9411764705882353E-2</v>
      </c>
      <c r="J129" s="7">
        <f>_xlfn.XLOOKUP($C129, 'Nationaal op alfabet'!$B$2:$B$343,'Nationaal op alfabet'!J$2:J$343)</f>
        <v>0</v>
      </c>
      <c r="K129" s="7">
        <f>_xlfn.XLOOKUP($C129, 'Nationaal op alfabet'!$B$2:$B$343,'Nationaal op alfabet'!K$2:K$343)</f>
        <v>0</v>
      </c>
      <c r="L129" s="8">
        <f>_xlfn.XLOOKUP($C129, 'Nationaal op alfabet'!$B$2:$B$343,'Nationaal op alfabet'!L$2:L$343)</f>
        <v>0</v>
      </c>
      <c r="N129" s="27">
        <f>_xlfn.XLOOKUP($C129, 'Nationaal op alfabet'!$B$2:$B$343,'Nationaal op alfabet'!N$2:N$343)</f>
        <v>0</v>
      </c>
      <c r="O129" s="27">
        <f>_xlfn.XLOOKUP($C129, 'Nationaal op alfabet'!$B$2:$B$343,'Nationaal op alfabet'!O$2:O$343)</f>
        <v>0</v>
      </c>
      <c r="P129" s="27">
        <f>_xlfn.XLOOKUP($C129, 'Nationaal op alfabet'!$B$2:$B$343,'Nationaal op alfabet'!P$2:P$343)</f>
        <v>0</v>
      </c>
      <c r="Q129" s="27">
        <f>_xlfn.XLOOKUP($C129, 'Nationaal op alfabet'!$B$2:$B$343,'Nationaal op alfabet'!Q$2:Q$343)</f>
        <v>0</v>
      </c>
      <c r="R129" s="27">
        <f>_xlfn.XLOOKUP($C129, 'Nationaal op alfabet'!$B$2:$B$343,'Nationaal op alfabet'!R$2:R$343)</f>
        <v>0</v>
      </c>
      <c r="S129" s="27">
        <f>_xlfn.XLOOKUP($C129, 'Nationaal op alfabet'!$B$2:$B$343,'Nationaal op alfabet'!S$2:S$343)</f>
        <v>0</v>
      </c>
      <c r="T129" s="27">
        <f>_xlfn.XLOOKUP($C129, 'Nationaal op alfabet'!$B$2:$B$343,'Nationaal op alfabet'!T$2:T$343)</f>
        <v>0</v>
      </c>
    </row>
    <row r="130" spans="1:20" s="12" customFormat="1">
      <c r="A130" s="28">
        <f>AVERAGE(G130:G185)</f>
        <v>2.3778229326558926</v>
      </c>
      <c r="B130" s="12" t="s">
        <v>66</v>
      </c>
      <c r="C130" s="12" t="s">
        <v>375</v>
      </c>
      <c r="D130" s="29" t="s">
        <v>449</v>
      </c>
      <c r="E130" s="30">
        <f>_xlfn.XLOOKUP($C130, 'Nationaal op alfabet'!$B$2:$B$343,'Nationaal op alfabet'!E$2:E$343)</f>
        <v>13</v>
      </c>
      <c r="F130" s="12">
        <v>1</v>
      </c>
      <c r="G130" s="31">
        <f>_xlfn.XLOOKUP($C130, 'Nationaal op alfabet'!$B$2:$B$343,'Nationaal op alfabet'!G$2:G$343)</f>
        <v>5.0680926916221036</v>
      </c>
      <c r="H130" s="29">
        <f>_xlfn.XLOOKUP($C130, 'Nationaal op alfabet'!$B$2:$B$343,'Nationaal op alfabet'!H$2:H$343)</f>
        <v>3.5294117647058827</v>
      </c>
      <c r="I130" s="29">
        <f>_xlfn.XLOOKUP($C130, 'Nationaal op alfabet'!$B$2:$B$343,'Nationaal op alfabet'!I$2:I$343)</f>
        <v>8.235294117647058</v>
      </c>
      <c r="J130" s="29">
        <f>_xlfn.XLOOKUP($C130, 'Nationaal op alfabet'!$B$2:$B$343,'Nationaal op alfabet'!J$2:J$343)</f>
        <v>2.7878787878787876</v>
      </c>
      <c r="K130" s="29">
        <f>_xlfn.XLOOKUP($C130, 'Nationaal op alfabet'!$B$2:$B$343,'Nationaal op alfabet'!K$2:K$343)</f>
        <v>8</v>
      </c>
      <c r="L130" s="32">
        <f>_xlfn.XLOOKUP($C130, 'Nationaal op alfabet'!$B$2:$B$343,'Nationaal op alfabet'!L$2:L$343)</f>
        <v>22</v>
      </c>
      <c r="N130" s="33">
        <f>_xlfn.XLOOKUP($C130, 'Nationaal op alfabet'!$B$2:$B$343,'Nationaal op alfabet'!N$2:N$343)</f>
        <v>4.5454545454545456E-2</v>
      </c>
      <c r="O130" s="33">
        <f>_xlfn.XLOOKUP($C130, 'Nationaal op alfabet'!$B$2:$B$343,'Nationaal op alfabet'!O$2:O$343)</f>
        <v>0.36363636363636365</v>
      </c>
      <c r="P130" s="33">
        <f>_xlfn.XLOOKUP($C130, 'Nationaal op alfabet'!$B$2:$B$343,'Nationaal op alfabet'!P$2:P$343)</f>
        <v>0.22727272727272727</v>
      </c>
      <c r="Q130" s="33">
        <f>_xlfn.XLOOKUP($C130, 'Nationaal op alfabet'!$B$2:$B$343,'Nationaal op alfabet'!Q$2:Q$343)</f>
        <v>0</v>
      </c>
      <c r="R130" s="33">
        <f>_xlfn.XLOOKUP($C130, 'Nationaal op alfabet'!$B$2:$B$343,'Nationaal op alfabet'!R$2:R$343)</f>
        <v>0.95454545454545459</v>
      </c>
      <c r="S130" s="33">
        <f>_xlfn.XLOOKUP($C130, 'Nationaal op alfabet'!$B$2:$B$343,'Nationaal op alfabet'!S$2:S$343)</f>
        <v>0</v>
      </c>
      <c r="T130" s="33">
        <f>_xlfn.XLOOKUP($C130, 'Nationaal op alfabet'!$B$2:$B$343,'Nationaal op alfabet'!T$2:T$343)</f>
        <v>0</v>
      </c>
    </row>
    <row r="131" spans="1:20">
      <c r="B131" t="s">
        <v>66</v>
      </c>
      <c r="C131" t="s">
        <v>229</v>
      </c>
      <c r="D131" s="7" t="s">
        <v>450</v>
      </c>
      <c r="E131" s="23">
        <f>_xlfn.XLOOKUP($C131, 'Nationaal op alfabet'!$B$2:$B$343,'Nationaal op alfabet'!E$2:E$343)</f>
        <v>20</v>
      </c>
      <c r="F131">
        <v>2</v>
      </c>
      <c r="G131" s="22">
        <f>_xlfn.XLOOKUP($C131, 'Nationaal op alfabet'!$B$2:$B$343,'Nationaal op alfabet'!G$2:G$343)</f>
        <v>4.9505620915032686</v>
      </c>
      <c r="H131" s="7">
        <f>_xlfn.XLOOKUP($C131, 'Nationaal op alfabet'!$B$2:$B$343,'Nationaal op alfabet'!H$2:H$343)</f>
        <v>8</v>
      </c>
      <c r="I131" s="7">
        <f>_xlfn.XLOOKUP($C131, 'Nationaal op alfabet'!$B$2:$B$343,'Nationaal op alfabet'!I$2:I$343)</f>
        <v>8.9705882352941178</v>
      </c>
      <c r="J131" s="7">
        <f>_xlfn.XLOOKUP($C131, 'Nationaal op alfabet'!$B$2:$B$343,'Nationaal op alfabet'!J$2:J$343)</f>
        <v>2.391111111111111</v>
      </c>
      <c r="K131" s="7">
        <f>_xlfn.XLOOKUP($C131, 'Nationaal op alfabet'!$B$2:$B$343,'Nationaal op alfabet'!K$2:K$343)</f>
        <v>3</v>
      </c>
      <c r="L131" s="8">
        <f>_xlfn.XLOOKUP($C131, 'Nationaal op alfabet'!$B$2:$B$343,'Nationaal op alfabet'!L$2:L$343)</f>
        <v>75</v>
      </c>
      <c r="N131" s="25">
        <f>_xlfn.XLOOKUP($C131, 'Nationaal op alfabet'!$B$2:$B$343,'Nationaal op alfabet'!N$2:N$343)</f>
        <v>1.3333333333333334E-2</v>
      </c>
      <c r="O131" s="25">
        <f>_xlfn.XLOOKUP($C131, 'Nationaal op alfabet'!$B$2:$B$343,'Nationaal op alfabet'!O$2:O$343)</f>
        <v>0.26666666666666666</v>
      </c>
      <c r="P131" s="25">
        <f>_xlfn.XLOOKUP($C131, 'Nationaal op alfabet'!$B$2:$B$343,'Nationaal op alfabet'!P$2:P$343)</f>
        <v>0.2</v>
      </c>
      <c r="Q131" s="25">
        <f>_xlfn.XLOOKUP($C131, 'Nationaal op alfabet'!$B$2:$B$343,'Nationaal op alfabet'!Q$2:Q$343)</f>
        <v>1.3333333333333334E-2</v>
      </c>
      <c r="R131" s="25">
        <f>_xlfn.XLOOKUP($C131, 'Nationaal op alfabet'!$B$2:$B$343,'Nationaal op alfabet'!R$2:R$343)</f>
        <v>0.98666666666666669</v>
      </c>
      <c r="S131" s="25">
        <f>_xlfn.XLOOKUP($C131, 'Nationaal op alfabet'!$B$2:$B$343,'Nationaal op alfabet'!S$2:S$343)</f>
        <v>0</v>
      </c>
      <c r="T131" s="25">
        <f>_xlfn.XLOOKUP($C131, 'Nationaal op alfabet'!$B$2:$B$343,'Nationaal op alfabet'!T$2:T$343)</f>
        <v>0</v>
      </c>
    </row>
    <row r="132" spans="1:20">
      <c r="B132" t="s">
        <v>66</v>
      </c>
      <c r="C132" t="s">
        <v>316</v>
      </c>
      <c r="D132" s="7" t="s">
        <v>451</v>
      </c>
      <c r="E132" s="23">
        <f>_xlfn.XLOOKUP($C132, 'Nationaal op alfabet'!$B$2:$B$343,'Nationaal op alfabet'!E$2:E$343)</f>
        <v>26</v>
      </c>
      <c r="F132">
        <v>3</v>
      </c>
      <c r="G132" s="22">
        <f>_xlfn.XLOOKUP($C132, 'Nationaal op alfabet'!$B$2:$B$343,'Nationaal op alfabet'!G$2:G$343)</f>
        <v>4.8182829888712249</v>
      </c>
      <c r="H132" s="7">
        <f>_xlfn.XLOOKUP($C132, 'Nationaal op alfabet'!$B$2:$B$343,'Nationaal op alfabet'!H$2:H$343)</f>
        <v>6.8235294117647065</v>
      </c>
      <c r="I132" s="7">
        <f>_xlfn.XLOOKUP($C132, 'Nationaal op alfabet'!$B$2:$B$343,'Nationaal op alfabet'!I$2:I$343)</f>
        <v>5.9705882352941178</v>
      </c>
      <c r="J132" s="7">
        <f>_xlfn.XLOOKUP($C132, 'Nationaal op alfabet'!$B$2:$B$343,'Nationaal op alfabet'!J$2:J$343)</f>
        <v>2.6486486486486487</v>
      </c>
      <c r="K132" s="7">
        <f>_xlfn.XLOOKUP($C132, 'Nationaal op alfabet'!$B$2:$B$343,'Nationaal op alfabet'!K$2:K$343)</f>
        <v>6</v>
      </c>
      <c r="L132" s="8">
        <f>_xlfn.XLOOKUP($C132, 'Nationaal op alfabet'!$B$2:$B$343,'Nationaal op alfabet'!L$2:L$343)</f>
        <v>37</v>
      </c>
      <c r="N132" s="25">
        <f>_xlfn.XLOOKUP($C132, 'Nationaal op alfabet'!$B$2:$B$343,'Nationaal op alfabet'!N$2:N$343)</f>
        <v>0.13513513513513514</v>
      </c>
      <c r="O132" s="25">
        <f>_xlfn.XLOOKUP($C132, 'Nationaal op alfabet'!$B$2:$B$343,'Nationaal op alfabet'!O$2:O$343)</f>
        <v>0.29729729729729731</v>
      </c>
      <c r="P132" s="25">
        <f>_xlfn.XLOOKUP($C132, 'Nationaal op alfabet'!$B$2:$B$343,'Nationaal op alfabet'!P$2:P$343)</f>
        <v>0.21621621621621623</v>
      </c>
      <c r="Q132" s="25">
        <f>_xlfn.XLOOKUP($C132, 'Nationaal op alfabet'!$B$2:$B$343,'Nationaal op alfabet'!Q$2:Q$343)</f>
        <v>5.4054054054054057E-2</v>
      </c>
      <c r="R132" s="25">
        <f>_xlfn.XLOOKUP($C132, 'Nationaal op alfabet'!$B$2:$B$343,'Nationaal op alfabet'!R$2:R$343)</f>
        <v>0.97297297297297303</v>
      </c>
      <c r="S132" s="25">
        <f>_xlfn.XLOOKUP($C132, 'Nationaal op alfabet'!$B$2:$B$343,'Nationaal op alfabet'!S$2:S$343)</f>
        <v>0</v>
      </c>
      <c r="T132" s="25">
        <f>_xlfn.XLOOKUP($C132, 'Nationaal op alfabet'!$B$2:$B$343,'Nationaal op alfabet'!T$2:T$343)</f>
        <v>8.1081081081081086E-2</v>
      </c>
    </row>
    <row r="133" spans="1:20">
      <c r="B133" t="s">
        <v>66</v>
      </c>
      <c r="C133" t="s">
        <v>337</v>
      </c>
      <c r="D133" s="7" t="s">
        <v>452</v>
      </c>
      <c r="E133" s="23">
        <f>_xlfn.XLOOKUP($C133, 'Nationaal op alfabet'!$B$2:$B$343,'Nationaal op alfabet'!E$2:E$343)</f>
        <v>33</v>
      </c>
      <c r="F133">
        <v>4</v>
      </c>
      <c r="G133" s="22">
        <f>_xlfn.XLOOKUP($C133, 'Nationaal op alfabet'!$B$2:$B$343,'Nationaal op alfabet'!G$2:G$343)</f>
        <v>4.7492374727668842</v>
      </c>
      <c r="H133" s="7">
        <f>_xlfn.XLOOKUP($C133, 'Nationaal op alfabet'!$B$2:$B$343,'Nationaal op alfabet'!H$2:H$343)</f>
        <v>8.647058823529413</v>
      </c>
      <c r="I133" s="7">
        <f>_xlfn.XLOOKUP($C133, 'Nationaal op alfabet'!$B$2:$B$343,'Nationaal op alfabet'!I$2:I$343)</f>
        <v>8.617647058823529</v>
      </c>
      <c r="J133" s="7">
        <f>_xlfn.XLOOKUP($C133, 'Nationaal op alfabet'!$B$2:$B$343,'Nationaal op alfabet'!J$2:J$343)</f>
        <v>1.7407407407407407</v>
      </c>
      <c r="K133" s="7">
        <f>_xlfn.XLOOKUP($C133, 'Nationaal op alfabet'!$B$2:$B$343,'Nationaal op alfabet'!K$2:K$343)</f>
        <v>3</v>
      </c>
      <c r="L133" s="8">
        <f>_xlfn.XLOOKUP($C133, 'Nationaal op alfabet'!$B$2:$B$343,'Nationaal op alfabet'!L$2:L$343)</f>
        <v>18</v>
      </c>
      <c r="N133" s="25">
        <f>_xlfn.XLOOKUP($C133, 'Nationaal op alfabet'!$B$2:$B$343,'Nationaal op alfabet'!N$2:N$343)</f>
        <v>0</v>
      </c>
      <c r="O133" s="25">
        <f>_xlfn.XLOOKUP($C133, 'Nationaal op alfabet'!$B$2:$B$343,'Nationaal op alfabet'!O$2:O$343)</f>
        <v>0.1111111111111111</v>
      </c>
      <c r="P133" s="25">
        <f>_xlfn.XLOOKUP($C133, 'Nationaal op alfabet'!$B$2:$B$343,'Nationaal op alfabet'!P$2:P$343)</f>
        <v>5.5555555555555552E-2</v>
      </c>
      <c r="Q133" s="25">
        <f>_xlfn.XLOOKUP($C133, 'Nationaal op alfabet'!$B$2:$B$343,'Nationaal op alfabet'!Q$2:Q$343)</f>
        <v>0.1111111111111111</v>
      </c>
      <c r="R133" s="25">
        <f>_xlfn.XLOOKUP($C133, 'Nationaal op alfabet'!$B$2:$B$343,'Nationaal op alfabet'!R$2:R$343)</f>
        <v>0.94444444444444442</v>
      </c>
      <c r="S133" s="25">
        <f>_xlfn.XLOOKUP($C133, 'Nationaal op alfabet'!$B$2:$B$343,'Nationaal op alfabet'!S$2:S$343)</f>
        <v>0</v>
      </c>
      <c r="T133" s="25">
        <f>_xlfn.XLOOKUP($C133, 'Nationaal op alfabet'!$B$2:$B$343,'Nationaal op alfabet'!T$2:T$343)</f>
        <v>0</v>
      </c>
    </row>
    <row r="134" spans="1:20">
      <c r="B134" t="s">
        <v>66</v>
      </c>
      <c r="C134" t="s">
        <v>198</v>
      </c>
      <c r="D134" s="7"/>
      <c r="E134" s="23">
        <f>_xlfn.XLOOKUP($C134, 'Nationaal op alfabet'!$B$2:$B$343,'Nationaal op alfabet'!E$2:E$343)</f>
        <v>51</v>
      </c>
      <c r="F134">
        <v>5</v>
      </c>
      <c r="G134" s="22">
        <f>_xlfn.XLOOKUP($C134, 'Nationaal op alfabet'!$B$2:$B$343,'Nationaal op alfabet'!G$2:G$343)</f>
        <v>4.4931839402427638</v>
      </c>
      <c r="H134" s="7">
        <f>_xlfn.XLOOKUP($C134, 'Nationaal op alfabet'!$B$2:$B$343,'Nationaal op alfabet'!H$2:H$343)</f>
        <v>8.9705882352941178</v>
      </c>
      <c r="I134" s="7">
        <f>_xlfn.XLOOKUP($C134, 'Nationaal op alfabet'!$B$2:$B$343,'Nationaal op alfabet'!I$2:I$343)</f>
        <v>9.5588235294117645</v>
      </c>
      <c r="J134" s="7">
        <f>_xlfn.XLOOKUP($C134, 'Nationaal op alfabet'!$B$2:$B$343,'Nationaal op alfabet'!J$2:J$343)</f>
        <v>1.9682539682539684</v>
      </c>
      <c r="K134" s="7">
        <f>_xlfn.XLOOKUP($C134, 'Nationaal op alfabet'!$B$2:$B$343,'Nationaal op alfabet'!K$2:K$343)</f>
        <v>0</v>
      </c>
      <c r="L134" s="8">
        <f>_xlfn.XLOOKUP($C134, 'Nationaal op alfabet'!$B$2:$B$343,'Nationaal op alfabet'!L$2:L$343)</f>
        <v>21</v>
      </c>
      <c r="N134" s="25">
        <f>_xlfn.XLOOKUP($C134, 'Nationaal op alfabet'!$B$2:$B$343,'Nationaal op alfabet'!N$2:N$343)</f>
        <v>0</v>
      </c>
      <c r="O134" s="25">
        <f>_xlfn.XLOOKUP($C134, 'Nationaal op alfabet'!$B$2:$B$343,'Nationaal op alfabet'!O$2:O$343)</f>
        <v>0.23809523809523808</v>
      </c>
      <c r="P134" s="25">
        <f>_xlfn.XLOOKUP($C134, 'Nationaal op alfabet'!$B$2:$B$343,'Nationaal op alfabet'!P$2:P$343)</f>
        <v>4.7619047619047616E-2</v>
      </c>
      <c r="Q134" s="25">
        <f>_xlfn.XLOOKUP($C134, 'Nationaal op alfabet'!$B$2:$B$343,'Nationaal op alfabet'!Q$2:Q$343)</f>
        <v>0</v>
      </c>
      <c r="R134" s="25">
        <f>_xlfn.XLOOKUP($C134, 'Nationaal op alfabet'!$B$2:$B$343,'Nationaal op alfabet'!R$2:R$343)</f>
        <v>0.8571428571428571</v>
      </c>
      <c r="S134" s="25">
        <f>_xlfn.XLOOKUP($C134, 'Nationaal op alfabet'!$B$2:$B$343,'Nationaal op alfabet'!S$2:S$343)</f>
        <v>0</v>
      </c>
      <c r="T134" s="25">
        <f>_xlfn.XLOOKUP($C134, 'Nationaal op alfabet'!$B$2:$B$343,'Nationaal op alfabet'!T$2:T$343)</f>
        <v>0</v>
      </c>
    </row>
    <row r="135" spans="1:20">
      <c r="B135" t="s">
        <v>66</v>
      </c>
      <c r="C135" t="s">
        <v>132</v>
      </c>
      <c r="D135" s="7"/>
      <c r="E135" s="23">
        <f>_xlfn.XLOOKUP($C135, 'Nationaal op alfabet'!$B$2:$B$343,'Nationaal op alfabet'!E$2:E$343)</f>
        <v>73</v>
      </c>
      <c r="F135">
        <v>6</v>
      </c>
      <c r="G135" s="22">
        <f>_xlfn.XLOOKUP($C135, 'Nationaal op alfabet'!$B$2:$B$343,'Nationaal op alfabet'!G$2:G$343)</f>
        <v>4.2013071895424838</v>
      </c>
      <c r="H135" s="7">
        <f>_xlfn.XLOOKUP($C135, 'Nationaal op alfabet'!$B$2:$B$343,'Nationaal op alfabet'!H$2:H$343)</f>
        <v>7.0882352941176476</v>
      </c>
      <c r="I135" s="7">
        <f>_xlfn.XLOOKUP($C135, 'Nationaal op alfabet'!$B$2:$B$343,'Nationaal op alfabet'!I$2:I$343)</f>
        <v>9.0294117647058822</v>
      </c>
      <c r="J135" s="7">
        <f>_xlfn.XLOOKUP($C135, 'Nationaal op alfabet'!$B$2:$B$343,'Nationaal op alfabet'!J$2:J$343)</f>
        <v>2.4444444444444442</v>
      </c>
      <c r="K135" s="7">
        <f>_xlfn.XLOOKUP($C135, 'Nationaal op alfabet'!$B$2:$B$343,'Nationaal op alfabet'!K$2:K$343)</f>
        <v>0</v>
      </c>
      <c r="L135" s="8">
        <f>_xlfn.XLOOKUP($C135, 'Nationaal op alfabet'!$B$2:$B$343,'Nationaal op alfabet'!L$2:L$343)</f>
        <v>18</v>
      </c>
      <c r="N135" s="25">
        <f>_xlfn.XLOOKUP($C135, 'Nationaal op alfabet'!$B$2:$B$343,'Nationaal op alfabet'!N$2:N$343)</f>
        <v>0</v>
      </c>
      <c r="O135" s="25">
        <f>_xlfn.XLOOKUP($C135, 'Nationaal op alfabet'!$B$2:$B$343,'Nationaal op alfabet'!O$2:O$343)</f>
        <v>0.33333333333333331</v>
      </c>
      <c r="P135" s="25">
        <f>_xlfn.XLOOKUP($C135, 'Nationaal op alfabet'!$B$2:$B$343,'Nationaal op alfabet'!P$2:P$343)</f>
        <v>0</v>
      </c>
      <c r="Q135" s="25">
        <f>_xlfn.XLOOKUP($C135, 'Nationaal op alfabet'!$B$2:$B$343,'Nationaal op alfabet'!Q$2:Q$343)</f>
        <v>0.1111111111111111</v>
      </c>
      <c r="R135" s="25">
        <f>_xlfn.XLOOKUP($C135, 'Nationaal op alfabet'!$B$2:$B$343,'Nationaal op alfabet'!R$2:R$343)</f>
        <v>0.94444444444444442</v>
      </c>
      <c r="S135" s="25">
        <f>_xlfn.XLOOKUP($C135, 'Nationaal op alfabet'!$B$2:$B$343,'Nationaal op alfabet'!S$2:S$343)</f>
        <v>0</v>
      </c>
      <c r="T135" s="25">
        <f>_xlfn.XLOOKUP($C135, 'Nationaal op alfabet'!$B$2:$B$343,'Nationaal op alfabet'!T$2:T$343)</f>
        <v>0</v>
      </c>
    </row>
    <row r="136" spans="1:20">
      <c r="B136" t="s">
        <v>66</v>
      </c>
      <c r="C136" t="s">
        <v>121</v>
      </c>
      <c r="D136" s="7"/>
      <c r="E136" s="23">
        <f>_xlfn.XLOOKUP($C136, 'Nationaal op alfabet'!$B$2:$B$343,'Nationaal op alfabet'!E$2:E$343)</f>
        <v>87</v>
      </c>
      <c r="F136">
        <v>7</v>
      </c>
      <c r="G136" s="22">
        <f>_xlfn.XLOOKUP($C136, 'Nationaal op alfabet'!$B$2:$B$343,'Nationaal op alfabet'!G$2:G$343)</f>
        <v>4.0852941176470594</v>
      </c>
      <c r="H136" s="7">
        <f>_xlfn.XLOOKUP($C136, 'Nationaal op alfabet'!$B$2:$B$343,'Nationaal op alfabet'!H$2:H$343)</f>
        <v>6.2941176470588234</v>
      </c>
      <c r="I136" s="7">
        <f>_xlfn.XLOOKUP($C136, 'Nationaal op alfabet'!$B$2:$B$343,'Nationaal op alfabet'!I$2:I$343)</f>
        <v>5.882352941176471</v>
      </c>
      <c r="J136" s="7">
        <f>_xlfn.XLOOKUP($C136, 'Nationaal op alfabet'!$B$2:$B$343,'Nationaal op alfabet'!J$2:J$343)</f>
        <v>2.625</v>
      </c>
      <c r="K136" s="7">
        <f>_xlfn.XLOOKUP($C136, 'Nationaal op alfabet'!$B$2:$B$343,'Nationaal op alfabet'!K$2:K$343)</f>
        <v>3</v>
      </c>
      <c r="L136" s="8">
        <f>_xlfn.XLOOKUP($C136, 'Nationaal op alfabet'!$B$2:$B$343,'Nationaal op alfabet'!L$2:L$343)</f>
        <v>16</v>
      </c>
      <c r="N136" s="25">
        <f>_xlfn.XLOOKUP($C136, 'Nationaal op alfabet'!$B$2:$B$343,'Nationaal op alfabet'!N$2:N$343)</f>
        <v>0</v>
      </c>
      <c r="O136" s="25">
        <f>_xlfn.XLOOKUP($C136, 'Nationaal op alfabet'!$B$2:$B$343,'Nationaal op alfabet'!O$2:O$343)</f>
        <v>0.3125</v>
      </c>
      <c r="P136" s="25">
        <f>_xlfn.XLOOKUP($C136, 'Nationaal op alfabet'!$B$2:$B$343,'Nationaal op alfabet'!P$2:P$343)</f>
        <v>0.125</v>
      </c>
      <c r="Q136" s="25">
        <f>_xlfn.XLOOKUP($C136, 'Nationaal op alfabet'!$B$2:$B$343,'Nationaal op alfabet'!Q$2:Q$343)</f>
        <v>0.1875</v>
      </c>
      <c r="R136" s="25">
        <f>_xlfn.XLOOKUP($C136, 'Nationaal op alfabet'!$B$2:$B$343,'Nationaal op alfabet'!R$2:R$343)</f>
        <v>1</v>
      </c>
      <c r="S136" s="25">
        <f>_xlfn.XLOOKUP($C136, 'Nationaal op alfabet'!$B$2:$B$343,'Nationaal op alfabet'!S$2:S$343)</f>
        <v>6.25E-2</v>
      </c>
      <c r="T136" s="25">
        <f>_xlfn.XLOOKUP($C136, 'Nationaal op alfabet'!$B$2:$B$343,'Nationaal op alfabet'!T$2:T$343)</f>
        <v>0</v>
      </c>
    </row>
    <row r="137" spans="1:20">
      <c r="B137" t="s">
        <v>66</v>
      </c>
      <c r="C137" t="s">
        <v>378</v>
      </c>
      <c r="D137" s="7"/>
      <c r="E137" s="23">
        <f>_xlfn.XLOOKUP($C137, 'Nationaal op alfabet'!$B$2:$B$343,'Nationaal op alfabet'!E$2:E$343)</f>
        <v>91</v>
      </c>
      <c r="F137">
        <v>8</v>
      </c>
      <c r="G137" s="22">
        <f>_xlfn.XLOOKUP($C137, 'Nationaal op alfabet'!$B$2:$B$343,'Nationaal op alfabet'!G$2:G$343)</f>
        <v>4.0411764705882351</v>
      </c>
      <c r="H137" s="7">
        <f>_xlfn.XLOOKUP($C137, 'Nationaal op alfabet'!$B$2:$B$343,'Nationaal op alfabet'!H$2:H$343)</f>
        <v>7.1176470588235299</v>
      </c>
      <c r="I137" s="7">
        <f>_xlfn.XLOOKUP($C137, 'Nationaal op alfabet'!$B$2:$B$343,'Nationaal op alfabet'!I$2:I$343)</f>
        <v>6.0882352941176467</v>
      </c>
      <c r="J137" s="7">
        <f>_xlfn.XLOOKUP($C137, 'Nationaal op alfabet'!$B$2:$B$343,'Nationaal op alfabet'!J$2:J$343)</f>
        <v>2</v>
      </c>
      <c r="K137" s="7">
        <f>_xlfn.XLOOKUP($C137, 'Nationaal op alfabet'!$B$2:$B$343,'Nationaal op alfabet'!K$2:K$343)</f>
        <v>3</v>
      </c>
      <c r="L137" s="8">
        <f>_xlfn.XLOOKUP($C137, 'Nationaal op alfabet'!$B$2:$B$343,'Nationaal op alfabet'!L$2:L$343)</f>
        <v>25</v>
      </c>
      <c r="N137" s="25">
        <f>_xlfn.XLOOKUP($C137, 'Nationaal op alfabet'!$B$2:$B$343,'Nationaal op alfabet'!N$2:N$343)</f>
        <v>0.04</v>
      </c>
      <c r="O137" s="25">
        <f>_xlfn.XLOOKUP($C137, 'Nationaal op alfabet'!$B$2:$B$343,'Nationaal op alfabet'!O$2:O$343)</f>
        <v>0.12</v>
      </c>
      <c r="P137" s="25">
        <f>_xlfn.XLOOKUP($C137, 'Nationaal op alfabet'!$B$2:$B$343,'Nationaal op alfabet'!P$2:P$343)</f>
        <v>0.16</v>
      </c>
      <c r="Q137" s="25">
        <f>_xlfn.XLOOKUP($C137, 'Nationaal op alfabet'!$B$2:$B$343,'Nationaal op alfabet'!Q$2:Q$343)</f>
        <v>0.04</v>
      </c>
      <c r="R137" s="25">
        <f>_xlfn.XLOOKUP($C137, 'Nationaal op alfabet'!$B$2:$B$343,'Nationaal op alfabet'!R$2:R$343)</f>
        <v>1</v>
      </c>
      <c r="S137" s="25">
        <f>_xlfn.XLOOKUP($C137, 'Nationaal op alfabet'!$B$2:$B$343,'Nationaal op alfabet'!S$2:S$343)</f>
        <v>0</v>
      </c>
      <c r="T137" s="25">
        <f>_xlfn.XLOOKUP($C137, 'Nationaal op alfabet'!$B$2:$B$343,'Nationaal op alfabet'!T$2:T$343)</f>
        <v>0</v>
      </c>
    </row>
    <row r="138" spans="1:20">
      <c r="B138" t="s">
        <v>66</v>
      </c>
      <c r="C138" t="s">
        <v>348</v>
      </c>
      <c r="D138" s="7" t="s">
        <v>453</v>
      </c>
      <c r="E138" s="23">
        <f>_xlfn.XLOOKUP($C138, 'Nationaal op alfabet'!$B$2:$B$343,'Nationaal op alfabet'!E$2:E$343)</f>
        <v>108</v>
      </c>
      <c r="F138">
        <v>9</v>
      </c>
      <c r="G138" s="22">
        <f>_xlfn.XLOOKUP($C138, 'Nationaal op alfabet'!$B$2:$B$343,'Nationaal op alfabet'!G$2:G$343)</f>
        <v>3.8920915032679742</v>
      </c>
      <c r="H138" s="7">
        <f>_xlfn.XLOOKUP($C138, 'Nationaal op alfabet'!$B$2:$B$343,'Nationaal op alfabet'!H$2:H$343)</f>
        <v>4.8823529411764701</v>
      </c>
      <c r="I138" s="7">
        <f>_xlfn.XLOOKUP($C138, 'Nationaal op alfabet'!$B$2:$B$343,'Nationaal op alfabet'!I$2:I$343)</f>
        <v>3.2058823529411766</v>
      </c>
      <c r="J138" s="7">
        <f>_xlfn.XLOOKUP($C138, 'Nationaal op alfabet'!$B$2:$B$343,'Nationaal op alfabet'!J$2:J$343)</f>
        <v>2.3111111111111113</v>
      </c>
      <c r="K138" s="7">
        <f>_xlfn.XLOOKUP($C138, 'Nationaal op alfabet'!$B$2:$B$343,'Nationaal op alfabet'!K$2:K$343)</f>
        <v>6.75</v>
      </c>
      <c r="L138" s="8">
        <f>_xlfn.XLOOKUP($C138, 'Nationaal op alfabet'!$B$2:$B$343,'Nationaal op alfabet'!L$2:L$343)</f>
        <v>75</v>
      </c>
      <c r="N138" s="25">
        <f>_xlfn.XLOOKUP($C138, 'Nationaal op alfabet'!$B$2:$B$343,'Nationaal op alfabet'!N$2:N$343)</f>
        <v>2.6666666666666668E-2</v>
      </c>
      <c r="O138" s="25">
        <f>_xlfn.XLOOKUP($C138, 'Nationaal op alfabet'!$B$2:$B$343,'Nationaal op alfabet'!O$2:O$343)</f>
        <v>0.24</v>
      </c>
      <c r="P138" s="25">
        <f>_xlfn.XLOOKUP($C138, 'Nationaal op alfabet'!$B$2:$B$343,'Nationaal op alfabet'!P$2:P$343)</f>
        <v>0.10666666666666667</v>
      </c>
      <c r="Q138" s="25">
        <f>_xlfn.XLOOKUP($C138, 'Nationaal op alfabet'!$B$2:$B$343,'Nationaal op alfabet'!Q$2:Q$343)</f>
        <v>5.3333333333333337E-2</v>
      </c>
      <c r="R138" s="25">
        <f>_xlfn.XLOOKUP($C138, 'Nationaal op alfabet'!$B$2:$B$343,'Nationaal op alfabet'!R$2:R$343)</f>
        <v>0.98666666666666669</v>
      </c>
      <c r="S138" s="25">
        <f>_xlfn.XLOOKUP($C138, 'Nationaal op alfabet'!$B$2:$B$343,'Nationaal op alfabet'!S$2:S$343)</f>
        <v>0</v>
      </c>
      <c r="T138" s="25">
        <f>_xlfn.XLOOKUP($C138, 'Nationaal op alfabet'!$B$2:$B$343,'Nationaal op alfabet'!T$2:T$343)</f>
        <v>0</v>
      </c>
    </row>
    <row r="139" spans="1:20">
      <c r="B139" t="s">
        <v>66</v>
      </c>
      <c r="C139" t="s">
        <v>108</v>
      </c>
      <c r="D139" s="7"/>
      <c r="E139" s="23">
        <f>_xlfn.XLOOKUP($C139, 'Nationaal op alfabet'!$B$2:$B$343,'Nationaal op alfabet'!E$2:E$343)</f>
        <v>115</v>
      </c>
      <c r="F139">
        <v>10</v>
      </c>
      <c r="G139" s="22">
        <f>_xlfn.XLOOKUP($C139, 'Nationaal op alfabet'!$B$2:$B$343,'Nationaal op alfabet'!G$2:G$343)</f>
        <v>3.8045751633986935</v>
      </c>
      <c r="H139" s="7">
        <f>_xlfn.XLOOKUP($C139, 'Nationaal op alfabet'!$B$2:$B$343,'Nationaal op alfabet'!H$2:H$343)</f>
        <v>6.882352941176471</v>
      </c>
      <c r="I139" s="7">
        <f>_xlfn.XLOOKUP($C139, 'Nationaal op alfabet'!$B$2:$B$343,'Nationaal op alfabet'!I$2:I$343)</f>
        <v>7.0294117647058822</v>
      </c>
      <c r="J139" s="7">
        <f>_xlfn.XLOOKUP($C139, 'Nationaal op alfabet'!$B$2:$B$343,'Nationaal op alfabet'!J$2:J$343)</f>
        <v>2.5555555555555558</v>
      </c>
      <c r="K139" s="7">
        <f>_xlfn.XLOOKUP($C139, 'Nationaal op alfabet'!$B$2:$B$343,'Nationaal op alfabet'!K$2:K$343)</f>
        <v>0</v>
      </c>
      <c r="L139" s="8">
        <f>_xlfn.XLOOKUP($C139, 'Nationaal op alfabet'!$B$2:$B$343,'Nationaal op alfabet'!L$2:L$343)</f>
        <v>18</v>
      </c>
      <c r="N139" s="25">
        <f>_xlfn.XLOOKUP($C139, 'Nationaal op alfabet'!$B$2:$B$343,'Nationaal op alfabet'!N$2:N$343)</f>
        <v>0</v>
      </c>
      <c r="O139" s="25">
        <f>_xlfn.XLOOKUP($C139, 'Nationaal op alfabet'!$B$2:$B$343,'Nationaal op alfabet'!O$2:O$343)</f>
        <v>0.33333333333333331</v>
      </c>
      <c r="P139" s="25">
        <f>_xlfn.XLOOKUP($C139, 'Nationaal op alfabet'!$B$2:$B$343,'Nationaal op alfabet'!P$2:P$343)</f>
        <v>0.22222222222222221</v>
      </c>
      <c r="Q139" s="25">
        <f>_xlfn.XLOOKUP($C139, 'Nationaal op alfabet'!$B$2:$B$343,'Nationaal op alfabet'!Q$2:Q$343)</f>
        <v>5.5555555555555552E-2</v>
      </c>
      <c r="R139" s="25">
        <f>_xlfn.XLOOKUP($C139, 'Nationaal op alfabet'!$B$2:$B$343,'Nationaal op alfabet'!R$2:R$343)</f>
        <v>0.94444444444444442</v>
      </c>
      <c r="S139" s="25">
        <f>_xlfn.XLOOKUP($C139, 'Nationaal op alfabet'!$B$2:$B$343,'Nationaal op alfabet'!S$2:S$343)</f>
        <v>0</v>
      </c>
      <c r="T139" s="25">
        <f>_xlfn.XLOOKUP($C139, 'Nationaal op alfabet'!$B$2:$B$343,'Nationaal op alfabet'!T$2:T$343)</f>
        <v>0</v>
      </c>
    </row>
    <row r="140" spans="1:20">
      <c r="B140" t="s">
        <v>66</v>
      </c>
      <c r="C140" t="s">
        <v>249</v>
      </c>
      <c r="D140" s="7"/>
      <c r="E140" s="23">
        <f>_xlfn.XLOOKUP($C140, 'Nationaal op alfabet'!$B$2:$B$343,'Nationaal op alfabet'!E$2:E$343)</f>
        <v>133</v>
      </c>
      <c r="F140">
        <v>11</v>
      </c>
      <c r="G140" s="22">
        <f>_xlfn.XLOOKUP($C140, 'Nationaal op alfabet'!$B$2:$B$343,'Nationaal op alfabet'!G$2:G$343)</f>
        <v>3.6607843137254901</v>
      </c>
      <c r="H140" s="7">
        <f>_xlfn.XLOOKUP($C140, 'Nationaal op alfabet'!$B$2:$B$343,'Nationaal op alfabet'!H$2:H$343)</f>
        <v>3.9411764705882351</v>
      </c>
      <c r="I140" s="7">
        <f>_xlfn.XLOOKUP($C140, 'Nationaal op alfabet'!$B$2:$B$343,'Nationaal op alfabet'!I$2:I$343)</f>
        <v>6.0294117647058822</v>
      </c>
      <c r="J140" s="7">
        <f>_xlfn.XLOOKUP($C140, 'Nationaal op alfabet'!$B$2:$B$343,'Nationaal op alfabet'!J$2:J$343)</f>
        <v>2.6666666666666665</v>
      </c>
      <c r="K140" s="7">
        <f>_xlfn.XLOOKUP($C140, 'Nationaal op alfabet'!$B$2:$B$343,'Nationaal op alfabet'!K$2:K$343)</f>
        <v>3</v>
      </c>
      <c r="L140" s="8">
        <f>_xlfn.XLOOKUP($C140, 'Nationaal op alfabet'!$B$2:$B$343,'Nationaal op alfabet'!L$2:L$343)</f>
        <v>29</v>
      </c>
      <c r="N140" s="25">
        <f>_xlfn.XLOOKUP($C140, 'Nationaal op alfabet'!$B$2:$B$343,'Nationaal op alfabet'!N$2:N$343)</f>
        <v>0.17241379310344829</v>
      </c>
      <c r="O140" s="25">
        <f>_xlfn.XLOOKUP($C140, 'Nationaal op alfabet'!$B$2:$B$343,'Nationaal op alfabet'!O$2:O$343)</f>
        <v>0.27586206896551724</v>
      </c>
      <c r="P140" s="25">
        <f>_xlfn.XLOOKUP($C140, 'Nationaal op alfabet'!$B$2:$B$343,'Nationaal op alfabet'!P$2:P$343)</f>
        <v>0.13793103448275862</v>
      </c>
      <c r="Q140" s="25">
        <f>_xlfn.XLOOKUP($C140, 'Nationaal op alfabet'!$B$2:$B$343,'Nationaal op alfabet'!Q$2:Q$343)</f>
        <v>3.4482758620689655E-2</v>
      </c>
      <c r="R140" s="25">
        <f>_xlfn.XLOOKUP($C140, 'Nationaal op alfabet'!$B$2:$B$343,'Nationaal op alfabet'!R$2:R$343)</f>
        <v>0.96551724137931039</v>
      </c>
      <c r="S140" s="25">
        <f>_xlfn.XLOOKUP($C140, 'Nationaal op alfabet'!$B$2:$B$343,'Nationaal op alfabet'!S$2:S$343)</f>
        <v>0</v>
      </c>
      <c r="T140" s="25">
        <f>_xlfn.XLOOKUP($C140, 'Nationaal op alfabet'!$B$2:$B$343,'Nationaal op alfabet'!T$2:T$343)</f>
        <v>6.8965517241379309E-2</v>
      </c>
    </row>
    <row r="141" spans="1:20">
      <c r="B141" t="s">
        <v>66</v>
      </c>
      <c r="C141" t="s">
        <v>93</v>
      </c>
      <c r="D141" s="7"/>
      <c r="E141" s="23">
        <f>_xlfn.XLOOKUP($C141, 'Nationaal op alfabet'!$B$2:$B$343,'Nationaal op alfabet'!E$2:E$343)</f>
        <v>143</v>
      </c>
      <c r="F141">
        <v>12</v>
      </c>
      <c r="G141" s="22">
        <f>_xlfn.XLOOKUP($C141, 'Nationaal op alfabet'!$B$2:$B$343,'Nationaal op alfabet'!G$2:G$343)</f>
        <v>3.5564705882352943</v>
      </c>
      <c r="H141" s="7">
        <f>_xlfn.XLOOKUP($C141, 'Nationaal op alfabet'!$B$2:$B$343,'Nationaal op alfabet'!H$2:H$343)</f>
        <v>6.1470588235294121</v>
      </c>
      <c r="I141" s="7">
        <f>_xlfn.XLOOKUP($C141, 'Nationaal op alfabet'!$B$2:$B$343,'Nationaal op alfabet'!I$2:I$343)</f>
        <v>7.2352941176470589</v>
      </c>
      <c r="J141" s="7">
        <f>_xlfn.XLOOKUP($C141, 'Nationaal op alfabet'!$B$2:$B$343,'Nationaal op alfabet'!J$2:J$343)</f>
        <v>2.1999999999999997</v>
      </c>
      <c r="K141" s="7">
        <f>_xlfn.XLOOKUP($C141, 'Nationaal op alfabet'!$B$2:$B$343,'Nationaal op alfabet'!K$2:K$343)</f>
        <v>0</v>
      </c>
      <c r="L141" s="8">
        <f>_xlfn.XLOOKUP($C141, 'Nationaal op alfabet'!$B$2:$B$343,'Nationaal op alfabet'!L$2:L$343)</f>
        <v>10</v>
      </c>
      <c r="N141" s="25">
        <f>_xlfn.XLOOKUP($C141, 'Nationaal op alfabet'!$B$2:$B$343,'Nationaal op alfabet'!N$2:N$343)</f>
        <v>0</v>
      </c>
      <c r="O141" s="25">
        <f>_xlfn.XLOOKUP($C141, 'Nationaal op alfabet'!$B$2:$B$343,'Nationaal op alfabet'!O$2:O$343)</f>
        <v>0.3</v>
      </c>
      <c r="P141" s="25">
        <f>_xlfn.XLOOKUP($C141, 'Nationaal op alfabet'!$B$2:$B$343,'Nationaal op alfabet'!P$2:P$343)</f>
        <v>0.1</v>
      </c>
      <c r="Q141" s="25">
        <f>_xlfn.XLOOKUP($C141, 'Nationaal op alfabet'!$B$2:$B$343,'Nationaal op alfabet'!Q$2:Q$343)</f>
        <v>0.1</v>
      </c>
      <c r="R141" s="25">
        <f>_xlfn.XLOOKUP($C141, 'Nationaal op alfabet'!$B$2:$B$343,'Nationaal op alfabet'!R$2:R$343)</f>
        <v>0.8</v>
      </c>
      <c r="S141" s="25">
        <f>_xlfn.XLOOKUP($C141, 'Nationaal op alfabet'!$B$2:$B$343,'Nationaal op alfabet'!S$2:S$343)</f>
        <v>0</v>
      </c>
      <c r="T141" s="25">
        <f>_xlfn.XLOOKUP($C141, 'Nationaal op alfabet'!$B$2:$B$343,'Nationaal op alfabet'!T$2:T$343)</f>
        <v>0</v>
      </c>
    </row>
    <row r="142" spans="1:20">
      <c r="B142" t="s">
        <v>66</v>
      </c>
      <c r="C142" t="s">
        <v>308</v>
      </c>
      <c r="D142" s="7"/>
      <c r="E142" s="23">
        <f>_xlfn.XLOOKUP($C142, 'Nationaal op alfabet'!$B$2:$B$343,'Nationaal op alfabet'!E$2:E$343)</f>
        <v>157</v>
      </c>
      <c r="F142">
        <v>13</v>
      </c>
      <c r="G142" s="22">
        <f>_xlfn.XLOOKUP($C142, 'Nationaal op alfabet'!$B$2:$B$343,'Nationaal op alfabet'!G$2:G$343)</f>
        <v>3.4156862745098038</v>
      </c>
      <c r="H142" s="7">
        <f>_xlfn.XLOOKUP($C142, 'Nationaal op alfabet'!$B$2:$B$343,'Nationaal op alfabet'!H$2:H$343)</f>
        <v>6.1764705882352944</v>
      </c>
      <c r="I142" s="7">
        <f>_xlfn.XLOOKUP($C142, 'Nationaal op alfabet'!$B$2:$B$343,'Nationaal op alfabet'!I$2:I$343)</f>
        <v>5.2352941176470589</v>
      </c>
      <c r="J142" s="7">
        <f>_xlfn.XLOOKUP($C142, 'Nationaal op alfabet'!$B$2:$B$343,'Nationaal op alfabet'!J$2:J$343)</f>
        <v>1.3333333333333333</v>
      </c>
      <c r="K142" s="7">
        <f>_xlfn.XLOOKUP($C142, 'Nationaal op alfabet'!$B$2:$B$343,'Nationaal op alfabet'!K$2:K$343)</f>
        <v>3</v>
      </c>
      <c r="L142" s="8">
        <f>_xlfn.XLOOKUP($C142, 'Nationaal op alfabet'!$B$2:$B$343,'Nationaal op alfabet'!L$2:L$343)</f>
        <v>6</v>
      </c>
      <c r="N142" s="25">
        <f>_xlfn.XLOOKUP($C142, 'Nationaal op alfabet'!$B$2:$B$343,'Nationaal op alfabet'!N$2:N$343)</f>
        <v>0.16666666666666666</v>
      </c>
      <c r="O142" s="25">
        <f>_xlfn.XLOOKUP($C142, 'Nationaal op alfabet'!$B$2:$B$343,'Nationaal op alfabet'!O$2:O$343)</f>
        <v>0</v>
      </c>
      <c r="P142" s="25">
        <f>_xlfn.XLOOKUP($C142, 'Nationaal op alfabet'!$B$2:$B$343,'Nationaal op alfabet'!P$2:P$343)</f>
        <v>0</v>
      </c>
      <c r="Q142" s="25">
        <f>_xlfn.XLOOKUP($C142, 'Nationaal op alfabet'!$B$2:$B$343,'Nationaal op alfabet'!Q$2:Q$343)</f>
        <v>0</v>
      </c>
      <c r="R142" s="25">
        <f>_xlfn.XLOOKUP($C142, 'Nationaal op alfabet'!$B$2:$B$343,'Nationaal op alfabet'!R$2:R$343)</f>
        <v>1</v>
      </c>
      <c r="S142" s="25">
        <f>_xlfn.XLOOKUP($C142, 'Nationaal op alfabet'!$B$2:$B$343,'Nationaal op alfabet'!S$2:S$343)</f>
        <v>0</v>
      </c>
      <c r="T142" s="25">
        <f>_xlfn.XLOOKUP($C142, 'Nationaal op alfabet'!$B$2:$B$343,'Nationaal op alfabet'!T$2:T$343)</f>
        <v>0.16666666666666666</v>
      </c>
    </row>
    <row r="143" spans="1:20">
      <c r="B143" t="s">
        <v>66</v>
      </c>
      <c r="C143" t="s">
        <v>254</v>
      </c>
      <c r="D143" s="7"/>
      <c r="E143" s="23">
        <f>_xlfn.XLOOKUP($C143, 'Nationaal op alfabet'!$B$2:$B$343,'Nationaal op alfabet'!E$2:E$343)</f>
        <v>166</v>
      </c>
      <c r="F143">
        <v>14</v>
      </c>
      <c r="G143" s="22">
        <f>_xlfn.XLOOKUP($C143, 'Nationaal op alfabet'!$B$2:$B$343,'Nationaal op alfabet'!G$2:G$343)</f>
        <v>3.2535947712418301</v>
      </c>
      <c r="H143" s="7">
        <f>_xlfn.XLOOKUP($C143, 'Nationaal op alfabet'!$B$2:$B$343,'Nationaal op alfabet'!H$2:H$343)</f>
        <v>6.0882352941176467</v>
      </c>
      <c r="I143" s="7">
        <f>_xlfn.XLOOKUP($C143, 'Nationaal op alfabet'!$B$2:$B$343,'Nationaal op alfabet'!I$2:I$343)</f>
        <v>5.735294117647058</v>
      </c>
      <c r="J143" s="7">
        <f>_xlfn.XLOOKUP($C143, 'Nationaal op alfabet'!$B$2:$B$343,'Nationaal op alfabet'!J$2:J$343)</f>
        <v>2.2222222222222223</v>
      </c>
      <c r="K143" s="7">
        <f>_xlfn.XLOOKUP($C143, 'Nationaal op alfabet'!$B$2:$B$343,'Nationaal op alfabet'!K$2:K$343)</f>
        <v>0</v>
      </c>
      <c r="L143" s="8">
        <f>_xlfn.XLOOKUP($C143, 'Nationaal op alfabet'!$B$2:$B$343,'Nationaal op alfabet'!L$2:L$343)</f>
        <v>39</v>
      </c>
      <c r="N143" s="25">
        <f>_xlfn.XLOOKUP($C143, 'Nationaal op alfabet'!$B$2:$B$343,'Nationaal op alfabet'!N$2:N$343)</f>
        <v>2.564102564102564E-2</v>
      </c>
      <c r="O143" s="25">
        <f>_xlfn.XLOOKUP($C143, 'Nationaal op alfabet'!$B$2:$B$343,'Nationaal op alfabet'!O$2:O$343)</f>
        <v>0.23076923076923078</v>
      </c>
      <c r="P143" s="25">
        <f>_xlfn.XLOOKUP($C143, 'Nationaal op alfabet'!$B$2:$B$343,'Nationaal op alfabet'!P$2:P$343)</f>
        <v>0.10256410256410256</v>
      </c>
      <c r="Q143" s="25">
        <f>_xlfn.XLOOKUP($C143, 'Nationaal op alfabet'!$B$2:$B$343,'Nationaal op alfabet'!Q$2:Q$343)</f>
        <v>0</v>
      </c>
      <c r="R143" s="25">
        <f>_xlfn.XLOOKUP($C143, 'Nationaal op alfabet'!$B$2:$B$343,'Nationaal op alfabet'!R$2:R$343)</f>
        <v>0.97435897435897434</v>
      </c>
      <c r="S143" s="25">
        <f>_xlfn.XLOOKUP($C143, 'Nationaal op alfabet'!$B$2:$B$343,'Nationaal op alfabet'!S$2:S$343)</f>
        <v>0</v>
      </c>
      <c r="T143" s="25">
        <f>_xlfn.XLOOKUP($C143, 'Nationaal op alfabet'!$B$2:$B$343,'Nationaal op alfabet'!T$2:T$343)</f>
        <v>0</v>
      </c>
    </row>
    <row r="144" spans="1:20">
      <c r="B144" t="s">
        <v>66</v>
      </c>
      <c r="C144" t="s">
        <v>142</v>
      </c>
      <c r="D144" s="7"/>
      <c r="E144" s="23">
        <f>_xlfn.XLOOKUP($C144, 'Nationaal op alfabet'!$B$2:$B$343,'Nationaal op alfabet'!E$2:E$343)</f>
        <v>173</v>
      </c>
      <c r="F144">
        <v>15</v>
      </c>
      <c r="G144" s="22">
        <f>_xlfn.XLOOKUP($C144, 'Nationaal op alfabet'!$B$2:$B$343,'Nationaal op alfabet'!G$2:G$343)</f>
        <v>3.1880174291938999</v>
      </c>
      <c r="H144" s="7">
        <f>_xlfn.XLOOKUP($C144, 'Nationaal op alfabet'!$B$2:$B$343,'Nationaal op alfabet'!H$2:H$343)</f>
        <v>3.6176470588235294</v>
      </c>
      <c r="I144" s="7">
        <f>_xlfn.XLOOKUP($C144, 'Nationaal op alfabet'!$B$2:$B$343,'Nationaal op alfabet'!I$2:I$343)</f>
        <v>1.9705882352941175</v>
      </c>
      <c r="J144" s="7">
        <f>_xlfn.XLOOKUP($C144, 'Nationaal op alfabet'!$B$2:$B$343,'Nationaal op alfabet'!J$2:J$343)</f>
        <v>3.925925925925926</v>
      </c>
      <c r="K144" s="7">
        <f>_xlfn.XLOOKUP($C144, 'Nationaal op alfabet'!$B$2:$B$343,'Nationaal op alfabet'!K$2:K$343)</f>
        <v>2.5</v>
      </c>
      <c r="L144" s="8">
        <f>_xlfn.XLOOKUP($C144, 'Nationaal op alfabet'!$B$2:$B$343,'Nationaal op alfabet'!L$2:L$343)</f>
        <v>9</v>
      </c>
      <c r="N144" s="25">
        <f>_xlfn.XLOOKUP($C144, 'Nationaal op alfabet'!$B$2:$B$343,'Nationaal op alfabet'!N$2:N$343)</f>
        <v>0</v>
      </c>
      <c r="O144" s="25">
        <f>_xlfn.XLOOKUP($C144, 'Nationaal op alfabet'!$B$2:$B$343,'Nationaal op alfabet'!O$2:O$343)</f>
        <v>0.66666666666666663</v>
      </c>
      <c r="P144" s="25">
        <f>_xlfn.XLOOKUP($C144, 'Nationaal op alfabet'!$B$2:$B$343,'Nationaal op alfabet'!P$2:P$343)</f>
        <v>0.33333333333333331</v>
      </c>
      <c r="Q144" s="25">
        <f>_xlfn.XLOOKUP($C144, 'Nationaal op alfabet'!$B$2:$B$343,'Nationaal op alfabet'!Q$2:Q$343)</f>
        <v>0.22222222222222221</v>
      </c>
      <c r="R144" s="25">
        <f>_xlfn.XLOOKUP($C144, 'Nationaal op alfabet'!$B$2:$B$343,'Nationaal op alfabet'!R$2:R$343)</f>
        <v>1</v>
      </c>
      <c r="S144" s="25">
        <f>_xlfn.XLOOKUP($C144, 'Nationaal op alfabet'!$B$2:$B$343,'Nationaal op alfabet'!S$2:S$343)</f>
        <v>0</v>
      </c>
      <c r="T144" s="25">
        <f>_xlfn.XLOOKUP($C144, 'Nationaal op alfabet'!$B$2:$B$343,'Nationaal op alfabet'!T$2:T$343)</f>
        <v>0</v>
      </c>
    </row>
    <row r="145" spans="1:20">
      <c r="B145" t="s">
        <v>66</v>
      </c>
      <c r="C145" t="s">
        <v>149</v>
      </c>
      <c r="D145" s="7"/>
      <c r="E145" s="23">
        <f>_xlfn.XLOOKUP($C145, 'Nationaal op alfabet'!$B$2:$B$343,'Nationaal op alfabet'!E$2:E$343)</f>
        <v>206</v>
      </c>
      <c r="F145">
        <v>16</v>
      </c>
      <c r="G145" s="22">
        <f>_xlfn.XLOOKUP($C145, 'Nationaal op alfabet'!$B$2:$B$343,'Nationaal op alfabet'!G$2:G$343)</f>
        <v>2.8109803921568628</v>
      </c>
      <c r="H145" s="7">
        <f>_xlfn.XLOOKUP($C145, 'Nationaal op alfabet'!$B$2:$B$343,'Nationaal op alfabet'!H$2:H$343)</f>
        <v>6.7058823529411757</v>
      </c>
      <c r="I145" s="7">
        <f>_xlfn.XLOOKUP($C145, 'Nationaal op alfabet'!$B$2:$B$343,'Nationaal op alfabet'!I$2:I$343)</f>
        <v>3.8823529411764706</v>
      </c>
      <c r="J145" s="7">
        <f>_xlfn.XLOOKUP($C145, 'Nationaal op alfabet'!$B$2:$B$343,'Nationaal op alfabet'!J$2:J$343)</f>
        <v>1.7333333333333334</v>
      </c>
      <c r="K145" s="7">
        <f>_xlfn.XLOOKUP($C145, 'Nationaal op alfabet'!$B$2:$B$343,'Nationaal op alfabet'!K$2:K$343)</f>
        <v>0</v>
      </c>
      <c r="L145" s="8">
        <f>_xlfn.XLOOKUP($C145, 'Nationaal op alfabet'!$B$2:$B$343,'Nationaal op alfabet'!L$2:L$343)</f>
        <v>10</v>
      </c>
      <c r="N145" s="25">
        <f>_xlfn.XLOOKUP($C145, 'Nationaal op alfabet'!$B$2:$B$343,'Nationaal op alfabet'!N$2:N$343)</f>
        <v>0.1</v>
      </c>
      <c r="O145" s="25">
        <f>_xlfn.XLOOKUP($C145, 'Nationaal op alfabet'!$B$2:$B$343,'Nationaal op alfabet'!O$2:O$343)</f>
        <v>0.1</v>
      </c>
      <c r="P145" s="25">
        <f>_xlfn.XLOOKUP($C145, 'Nationaal op alfabet'!$B$2:$B$343,'Nationaal op alfabet'!P$2:P$343)</f>
        <v>0.1</v>
      </c>
      <c r="Q145" s="25">
        <f>_xlfn.XLOOKUP($C145, 'Nationaal op alfabet'!$B$2:$B$343,'Nationaal op alfabet'!Q$2:Q$343)</f>
        <v>0</v>
      </c>
      <c r="R145" s="25">
        <f>_xlfn.XLOOKUP($C145, 'Nationaal op alfabet'!$B$2:$B$343,'Nationaal op alfabet'!R$2:R$343)</f>
        <v>1</v>
      </c>
      <c r="S145" s="25">
        <f>_xlfn.XLOOKUP($C145, 'Nationaal op alfabet'!$B$2:$B$343,'Nationaal op alfabet'!S$2:S$343)</f>
        <v>0</v>
      </c>
      <c r="T145" s="25">
        <f>_xlfn.XLOOKUP($C145, 'Nationaal op alfabet'!$B$2:$B$343,'Nationaal op alfabet'!T$2:T$343)</f>
        <v>0.1</v>
      </c>
    </row>
    <row r="146" spans="1:20">
      <c r="B146" t="s">
        <v>66</v>
      </c>
      <c r="C146" t="s">
        <v>277</v>
      </c>
      <c r="D146" s="7"/>
      <c r="E146" s="23">
        <f>_xlfn.XLOOKUP($C146, 'Nationaal op alfabet'!$B$2:$B$343,'Nationaal op alfabet'!E$2:E$343)</f>
        <v>209</v>
      </c>
      <c r="F146">
        <v>17</v>
      </c>
      <c r="G146" s="22">
        <f>_xlfn.XLOOKUP($C146, 'Nationaal op alfabet'!$B$2:$B$343,'Nationaal op alfabet'!G$2:G$343)</f>
        <v>2.8078431372549018</v>
      </c>
      <c r="H146" s="7">
        <f>_xlfn.XLOOKUP($C146, 'Nationaal op alfabet'!$B$2:$B$343,'Nationaal op alfabet'!H$2:H$343)</f>
        <v>3.8235294117647056</v>
      </c>
      <c r="I146" s="7">
        <f>_xlfn.XLOOKUP($C146, 'Nationaal op alfabet'!$B$2:$B$343,'Nationaal op alfabet'!I$2:I$343)</f>
        <v>4.8823529411764701</v>
      </c>
      <c r="J146" s="7">
        <f>_xlfn.XLOOKUP($C146, 'Nationaal op alfabet'!$B$2:$B$343,'Nationaal op alfabet'!J$2:J$343)</f>
        <v>2.6666666666666665</v>
      </c>
      <c r="K146" s="7">
        <f>_xlfn.XLOOKUP($C146, 'Nationaal op alfabet'!$B$2:$B$343,'Nationaal op alfabet'!K$2:K$343)</f>
        <v>0</v>
      </c>
      <c r="L146" s="8">
        <f>_xlfn.XLOOKUP($C146, 'Nationaal op alfabet'!$B$2:$B$343,'Nationaal op alfabet'!L$2:L$343)</f>
        <v>10</v>
      </c>
      <c r="N146" s="25">
        <f>_xlfn.XLOOKUP($C146, 'Nationaal op alfabet'!$B$2:$B$343,'Nationaal op alfabet'!N$2:N$343)</f>
        <v>0</v>
      </c>
      <c r="O146" s="25">
        <f>_xlfn.XLOOKUP($C146, 'Nationaal op alfabet'!$B$2:$B$343,'Nationaal op alfabet'!O$2:O$343)</f>
        <v>0.4</v>
      </c>
      <c r="P146" s="25">
        <f>_xlfn.XLOOKUP($C146, 'Nationaal op alfabet'!$B$2:$B$343,'Nationaal op alfabet'!P$2:P$343)</f>
        <v>0.2</v>
      </c>
      <c r="Q146" s="25">
        <f>_xlfn.XLOOKUP($C146, 'Nationaal op alfabet'!$B$2:$B$343,'Nationaal op alfabet'!Q$2:Q$343)</f>
        <v>0</v>
      </c>
      <c r="R146" s="25">
        <f>_xlfn.XLOOKUP($C146, 'Nationaal op alfabet'!$B$2:$B$343,'Nationaal op alfabet'!R$2:R$343)</f>
        <v>0.9</v>
      </c>
      <c r="S146" s="25">
        <f>_xlfn.XLOOKUP($C146, 'Nationaal op alfabet'!$B$2:$B$343,'Nationaal op alfabet'!S$2:S$343)</f>
        <v>0</v>
      </c>
      <c r="T146" s="25">
        <f>_xlfn.XLOOKUP($C146, 'Nationaal op alfabet'!$B$2:$B$343,'Nationaal op alfabet'!T$2:T$343)</f>
        <v>0</v>
      </c>
    </row>
    <row r="147" spans="1:20">
      <c r="B147" t="s">
        <v>66</v>
      </c>
      <c r="C147" t="s">
        <v>359</v>
      </c>
      <c r="D147" s="7"/>
      <c r="E147" s="23">
        <f>_xlfn.XLOOKUP($C147, 'Nationaal op alfabet'!$B$2:$B$343,'Nationaal op alfabet'!E$2:E$343)</f>
        <v>223</v>
      </c>
      <c r="F147">
        <v>18</v>
      </c>
      <c r="G147" s="22">
        <f>_xlfn.XLOOKUP($C147, 'Nationaal op alfabet'!$B$2:$B$343,'Nationaal op alfabet'!G$2:G$343)</f>
        <v>2.677777777777778</v>
      </c>
      <c r="H147" s="7">
        <f>_xlfn.XLOOKUP($C147, 'Nationaal op alfabet'!$B$2:$B$343,'Nationaal op alfabet'!H$2:H$343)</f>
        <v>3.1470588235294117</v>
      </c>
      <c r="I147" s="7">
        <f>_xlfn.XLOOKUP($C147, 'Nationaal op alfabet'!$B$2:$B$343,'Nationaal op alfabet'!I$2:I$343)</f>
        <v>4.3529411764705888</v>
      </c>
      <c r="J147" s="7">
        <f>_xlfn.XLOOKUP($C147, 'Nationaal op alfabet'!$B$2:$B$343,'Nationaal op alfabet'!J$2:J$343)</f>
        <v>2.9444444444444446</v>
      </c>
      <c r="K147" s="7">
        <f>_xlfn.XLOOKUP($C147, 'Nationaal op alfabet'!$B$2:$B$343,'Nationaal op alfabet'!K$2:K$343)</f>
        <v>0</v>
      </c>
      <c r="L147" s="8">
        <f>_xlfn.XLOOKUP($C147, 'Nationaal op alfabet'!$B$2:$B$343,'Nationaal op alfabet'!L$2:L$343)</f>
        <v>12</v>
      </c>
      <c r="N147" s="25">
        <f>_xlfn.XLOOKUP($C147, 'Nationaal op alfabet'!$B$2:$B$343,'Nationaal op alfabet'!N$2:N$343)</f>
        <v>0</v>
      </c>
      <c r="O147" s="25">
        <f>_xlfn.XLOOKUP($C147, 'Nationaal op alfabet'!$B$2:$B$343,'Nationaal op alfabet'!O$2:O$343)</f>
        <v>0.41666666666666669</v>
      </c>
      <c r="P147" s="25">
        <f>_xlfn.XLOOKUP($C147, 'Nationaal op alfabet'!$B$2:$B$343,'Nationaal op alfabet'!P$2:P$343)</f>
        <v>0.16666666666666666</v>
      </c>
      <c r="Q147" s="25">
        <f>_xlfn.XLOOKUP($C147, 'Nationaal op alfabet'!$B$2:$B$343,'Nationaal op alfabet'!Q$2:Q$343)</f>
        <v>8.3333333333333329E-2</v>
      </c>
      <c r="R147" s="25">
        <f>_xlfn.XLOOKUP($C147, 'Nationaal op alfabet'!$B$2:$B$343,'Nationaal op alfabet'!R$2:R$343)</f>
        <v>1</v>
      </c>
      <c r="S147" s="25">
        <f>_xlfn.XLOOKUP($C147, 'Nationaal op alfabet'!$B$2:$B$343,'Nationaal op alfabet'!S$2:S$343)</f>
        <v>8.3333333333333329E-2</v>
      </c>
      <c r="T147" s="25">
        <f>_xlfn.XLOOKUP($C147, 'Nationaal op alfabet'!$B$2:$B$343,'Nationaal op alfabet'!T$2:T$343)</f>
        <v>0</v>
      </c>
    </row>
    <row r="148" spans="1:20">
      <c r="A148" s="10"/>
      <c r="B148" t="s">
        <v>66</v>
      </c>
      <c r="C148" t="s">
        <v>106</v>
      </c>
      <c r="D148" s="7"/>
      <c r="E148" s="23">
        <f>_xlfn.XLOOKUP($C148, 'Nationaal op alfabet'!$B$2:$B$343,'Nationaal op alfabet'!E$2:E$343)</f>
        <v>229</v>
      </c>
      <c r="F148">
        <v>19</v>
      </c>
      <c r="G148" s="22">
        <f>_xlfn.XLOOKUP($C148, 'Nationaal op alfabet'!$B$2:$B$343,'Nationaal op alfabet'!G$2:G$343)</f>
        <v>2.6267263427109975</v>
      </c>
      <c r="H148" s="7">
        <f>_xlfn.XLOOKUP($C148, 'Nationaal op alfabet'!$B$2:$B$343,'Nationaal op alfabet'!H$2:H$343)</f>
        <v>3.382352941176471</v>
      </c>
      <c r="I148" s="7">
        <f>_xlfn.XLOOKUP($C148, 'Nationaal op alfabet'!$B$2:$B$343,'Nationaal op alfabet'!I$2:I$343)</f>
        <v>3.0882352941176472</v>
      </c>
      <c r="J148" s="7">
        <f>_xlfn.XLOOKUP($C148, 'Nationaal op alfabet'!$B$2:$B$343,'Nationaal op alfabet'!J$2:J$343)</f>
        <v>2.956521739130435</v>
      </c>
      <c r="K148" s="7">
        <f>_xlfn.XLOOKUP($C148, 'Nationaal op alfabet'!$B$2:$B$343,'Nationaal op alfabet'!K$2:K$343)</f>
        <v>0.75</v>
      </c>
      <c r="L148" s="8">
        <f>_xlfn.XLOOKUP($C148, 'Nationaal op alfabet'!$B$2:$B$343,'Nationaal op alfabet'!L$2:L$343)</f>
        <v>23</v>
      </c>
      <c r="N148" s="25">
        <f>_xlfn.XLOOKUP($C148, 'Nationaal op alfabet'!$B$2:$B$343,'Nationaal op alfabet'!N$2:N$343)</f>
        <v>0</v>
      </c>
      <c r="O148" s="25">
        <f>_xlfn.XLOOKUP($C148, 'Nationaal op alfabet'!$B$2:$B$343,'Nationaal op alfabet'!O$2:O$343)</f>
        <v>0.43478260869565216</v>
      </c>
      <c r="P148" s="25">
        <f>_xlfn.XLOOKUP($C148, 'Nationaal op alfabet'!$B$2:$B$343,'Nationaal op alfabet'!P$2:P$343)</f>
        <v>0.30434782608695654</v>
      </c>
      <c r="Q148" s="25">
        <f>_xlfn.XLOOKUP($C148, 'Nationaal op alfabet'!$B$2:$B$343,'Nationaal op alfabet'!Q$2:Q$343)</f>
        <v>4.3478260869565216E-2</v>
      </c>
      <c r="R148" s="25">
        <f>_xlfn.XLOOKUP($C148, 'Nationaal op alfabet'!$B$2:$B$343,'Nationaal op alfabet'!R$2:R$343)</f>
        <v>0.95652173913043481</v>
      </c>
      <c r="S148" s="25">
        <f>_xlfn.XLOOKUP($C148, 'Nationaal op alfabet'!$B$2:$B$343,'Nationaal op alfabet'!S$2:S$343)</f>
        <v>0</v>
      </c>
      <c r="T148" s="25">
        <f>_xlfn.XLOOKUP($C148, 'Nationaal op alfabet'!$B$2:$B$343,'Nationaal op alfabet'!T$2:T$343)</f>
        <v>0</v>
      </c>
    </row>
    <row r="149" spans="1:20">
      <c r="B149" t="s">
        <v>66</v>
      </c>
      <c r="C149" t="s">
        <v>281</v>
      </c>
      <c r="D149" s="7"/>
      <c r="E149" s="23">
        <f>_xlfn.XLOOKUP($C149, 'Nationaal op alfabet'!$B$2:$B$343,'Nationaal op alfabet'!E$2:E$343)</f>
        <v>231</v>
      </c>
      <c r="F149">
        <v>20</v>
      </c>
      <c r="G149" s="22">
        <f>_xlfn.XLOOKUP($C149, 'Nationaal op alfabet'!$B$2:$B$343,'Nationaal op alfabet'!G$2:G$343)</f>
        <v>2.6111111111111112</v>
      </c>
      <c r="H149" s="7">
        <f>_xlfn.XLOOKUP($C149, 'Nationaal op alfabet'!$B$2:$B$343,'Nationaal op alfabet'!H$2:H$343)</f>
        <v>4.7941176470588234</v>
      </c>
      <c r="I149" s="7">
        <f>_xlfn.XLOOKUP($C149, 'Nationaal op alfabet'!$B$2:$B$343,'Nationaal op alfabet'!I$2:I$343)</f>
        <v>3.7058823529411766</v>
      </c>
      <c r="J149" s="7">
        <f>_xlfn.XLOOKUP($C149, 'Nationaal op alfabet'!$B$2:$B$343,'Nationaal op alfabet'!J$2:J$343)</f>
        <v>2.2777777777777777</v>
      </c>
      <c r="K149" s="7">
        <f>_xlfn.XLOOKUP($C149, 'Nationaal op alfabet'!$B$2:$B$343,'Nationaal op alfabet'!K$2:K$343)</f>
        <v>0</v>
      </c>
      <c r="L149" s="8">
        <f>_xlfn.XLOOKUP($C149, 'Nationaal op alfabet'!$B$2:$B$343,'Nationaal op alfabet'!L$2:L$343)</f>
        <v>12</v>
      </c>
      <c r="N149" s="25">
        <f>_xlfn.XLOOKUP($C149, 'Nationaal op alfabet'!$B$2:$B$343,'Nationaal op alfabet'!N$2:N$343)</f>
        <v>0</v>
      </c>
      <c r="O149" s="25">
        <f>_xlfn.XLOOKUP($C149, 'Nationaal op alfabet'!$B$2:$B$343,'Nationaal op alfabet'!O$2:O$343)</f>
        <v>0.25</v>
      </c>
      <c r="P149" s="25">
        <f>_xlfn.XLOOKUP($C149, 'Nationaal op alfabet'!$B$2:$B$343,'Nationaal op alfabet'!P$2:P$343)</f>
        <v>8.3333333333333329E-2</v>
      </c>
      <c r="Q149" s="25">
        <f>_xlfn.XLOOKUP($C149, 'Nationaal op alfabet'!$B$2:$B$343,'Nationaal op alfabet'!Q$2:Q$343)</f>
        <v>8.3333333333333329E-2</v>
      </c>
      <c r="R149" s="25">
        <f>_xlfn.XLOOKUP($C149, 'Nationaal op alfabet'!$B$2:$B$343,'Nationaal op alfabet'!R$2:R$343)</f>
        <v>1</v>
      </c>
      <c r="S149" s="25">
        <f>_xlfn.XLOOKUP($C149, 'Nationaal op alfabet'!$B$2:$B$343,'Nationaal op alfabet'!S$2:S$343)</f>
        <v>0</v>
      </c>
      <c r="T149" s="25">
        <f>_xlfn.XLOOKUP($C149, 'Nationaal op alfabet'!$B$2:$B$343,'Nationaal op alfabet'!T$2:T$343)</f>
        <v>0</v>
      </c>
    </row>
    <row r="150" spans="1:20">
      <c r="B150" t="s">
        <v>66</v>
      </c>
      <c r="C150" t="s">
        <v>65</v>
      </c>
      <c r="D150" s="7"/>
      <c r="E150" s="23">
        <f>_xlfn.XLOOKUP($C150, 'Nationaal op alfabet'!$B$2:$B$343,'Nationaal op alfabet'!E$2:E$343)</f>
        <v>232</v>
      </c>
      <c r="F150">
        <v>21</v>
      </c>
      <c r="G150" s="22">
        <f>_xlfn.XLOOKUP($C150, 'Nationaal op alfabet'!$B$2:$B$343,'Nationaal op alfabet'!G$2:G$343)</f>
        <v>2.6029067767457863</v>
      </c>
      <c r="H150" s="7">
        <f>_xlfn.XLOOKUP($C150, 'Nationaal op alfabet'!$B$2:$B$343,'Nationaal op alfabet'!H$2:H$343)</f>
        <v>3.5</v>
      </c>
      <c r="I150" s="7">
        <f>_xlfn.XLOOKUP($C150, 'Nationaal op alfabet'!$B$2:$B$343,'Nationaal op alfabet'!I$2:I$343)</f>
        <v>3.7352941176470589</v>
      </c>
      <c r="J150" s="7">
        <f>_xlfn.XLOOKUP($C150, 'Nationaal op alfabet'!$B$2:$B$343,'Nationaal op alfabet'!J$2:J$343)</f>
        <v>2.5146198830409356</v>
      </c>
      <c r="K150" s="7">
        <f>_xlfn.XLOOKUP($C150, 'Nationaal op alfabet'!$B$2:$B$343,'Nationaal op alfabet'!K$2:K$343)</f>
        <v>0.75</v>
      </c>
      <c r="L150" s="8">
        <f>_xlfn.XLOOKUP($C150, 'Nationaal op alfabet'!$B$2:$B$343,'Nationaal op alfabet'!L$2:L$343)</f>
        <v>57</v>
      </c>
      <c r="N150" s="25">
        <f>_xlfn.XLOOKUP($C150, 'Nationaal op alfabet'!$B$2:$B$343,'Nationaal op alfabet'!N$2:N$343)</f>
        <v>7.0175438596491224E-2</v>
      </c>
      <c r="O150" s="25">
        <f>_xlfn.XLOOKUP($C150, 'Nationaal op alfabet'!$B$2:$B$343,'Nationaal op alfabet'!O$2:O$343)</f>
        <v>0.2807017543859649</v>
      </c>
      <c r="P150" s="25">
        <f>_xlfn.XLOOKUP($C150, 'Nationaal op alfabet'!$B$2:$B$343,'Nationaal op alfabet'!P$2:P$343)</f>
        <v>0.15789473684210525</v>
      </c>
      <c r="Q150" s="25">
        <f>_xlfn.XLOOKUP($C150, 'Nationaal op alfabet'!$B$2:$B$343,'Nationaal op alfabet'!Q$2:Q$343)</f>
        <v>7.0175438596491224E-2</v>
      </c>
      <c r="R150" s="25">
        <f>_xlfn.XLOOKUP($C150, 'Nationaal op alfabet'!$B$2:$B$343,'Nationaal op alfabet'!R$2:R$343)</f>
        <v>0.98245614035087714</v>
      </c>
      <c r="S150" s="25">
        <f>_xlfn.XLOOKUP($C150, 'Nationaal op alfabet'!$B$2:$B$343,'Nationaal op alfabet'!S$2:S$343)</f>
        <v>0</v>
      </c>
      <c r="T150" s="25">
        <f>_xlfn.XLOOKUP($C150, 'Nationaal op alfabet'!$B$2:$B$343,'Nationaal op alfabet'!T$2:T$343)</f>
        <v>3.5087719298245612E-2</v>
      </c>
    </row>
    <row r="151" spans="1:20">
      <c r="B151" t="s">
        <v>66</v>
      </c>
      <c r="C151" t="s">
        <v>333</v>
      </c>
      <c r="D151" s="7"/>
      <c r="E151" s="23">
        <f>_xlfn.XLOOKUP($C151, 'Nationaal op alfabet'!$B$2:$B$343,'Nationaal op alfabet'!E$2:E$343)</f>
        <v>239</v>
      </c>
      <c r="F151">
        <v>22</v>
      </c>
      <c r="G151" s="22">
        <f>_xlfn.XLOOKUP($C151, 'Nationaal op alfabet'!$B$2:$B$343,'Nationaal op alfabet'!G$2:G$343)</f>
        <v>2.5521568627450977</v>
      </c>
      <c r="H151" s="7">
        <f>_xlfn.XLOOKUP($C151, 'Nationaal op alfabet'!$B$2:$B$343,'Nationaal op alfabet'!H$2:H$343)</f>
        <v>3.0882352941176472</v>
      </c>
      <c r="I151" s="7">
        <f>_xlfn.XLOOKUP($C151, 'Nationaal op alfabet'!$B$2:$B$343,'Nationaal op alfabet'!I$2:I$343)</f>
        <v>2.2058823529411766</v>
      </c>
      <c r="J151" s="7">
        <f>_xlfn.XLOOKUP($C151, 'Nationaal op alfabet'!$B$2:$B$343,'Nationaal op alfabet'!J$2:J$343)</f>
        <v>3.7333333333333329</v>
      </c>
      <c r="K151" s="7">
        <f>_xlfn.XLOOKUP($C151, 'Nationaal op alfabet'!$B$2:$B$343,'Nationaal op alfabet'!K$2:K$343)</f>
        <v>0</v>
      </c>
      <c r="L151" s="8">
        <f>_xlfn.XLOOKUP($C151, 'Nationaal op alfabet'!$B$2:$B$343,'Nationaal op alfabet'!L$2:L$343)</f>
        <v>5</v>
      </c>
      <c r="N151" s="25">
        <f>_xlfn.XLOOKUP($C151, 'Nationaal op alfabet'!$B$2:$B$343,'Nationaal op alfabet'!N$2:N$343)</f>
        <v>0</v>
      </c>
      <c r="O151" s="25">
        <f>_xlfn.XLOOKUP($C151, 'Nationaal op alfabet'!$B$2:$B$343,'Nationaal op alfabet'!O$2:O$343)</f>
        <v>0.6</v>
      </c>
      <c r="P151" s="25">
        <f>_xlfn.XLOOKUP($C151, 'Nationaal op alfabet'!$B$2:$B$343,'Nationaal op alfabet'!P$2:P$343)</f>
        <v>0.2</v>
      </c>
      <c r="Q151" s="25">
        <f>_xlfn.XLOOKUP($C151, 'Nationaal op alfabet'!$B$2:$B$343,'Nationaal op alfabet'!Q$2:Q$343)</f>
        <v>0.2</v>
      </c>
      <c r="R151" s="25">
        <f>_xlfn.XLOOKUP($C151, 'Nationaal op alfabet'!$B$2:$B$343,'Nationaal op alfabet'!R$2:R$343)</f>
        <v>1</v>
      </c>
      <c r="S151" s="25">
        <f>_xlfn.XLOOKUP($C151, 'Nationaal op alfabet'!$B$2:$B$343,'Nationaal op alfabet'!S$2:S$343)</f>
        <v>0.2</v>
      </c>
      <c r="T151" s="25">
        <f>_xlfn.XLOOKUP($C151, 'Nationaal op alfabet'!$B$2:$B$343,'Nationaal op alfabet'!T$2:T$343)</f>
        <v>0</v>
      </c>
    </row>
    <row r="152" spans="1:20">
      <c r="B152" t="s">
        <v>66</v>
      </c>
      <c r="C152" t="s">
        <v>173</v>
      </c>
      <c r="D152" s="7" t="s">
        <v>454</v>
      </c>
      <c r="E152" s="23">
        <f>_xlfn.XLOOKUP($C152, 'Nationaal op alfabet'!$B$2:$B$343,'Nationaal op alfabet'!E$2:E$343)</f>
        <v>243</v>
      </c>
      <c r="F152">
        <v>23</v>
      </c>
      <c r="G152" s="22">
        <f>_xlfn.XLOOKUP($C152, 'Nationaal op alfabet'!$B$2:$B$343,'Nationaal op alfabet'!G$2:G$343)</f>
        <v>2.4971342383107089</v>
      </c>
      <c r="H152" s="7">
        <f>_xlfn.XLOOKUP($C152, 'Nationaal op alfabet'!$B$2:$B$343,'Nationaal op alfabet'!H$2:H$343)</f>
        <v>3.1764705882352939</v>
      </c>
      <c r="I152" s="7">
        <f>_xlfn.XLOOKUP($C152, 'Nationaal op alfabet'!$B$2:$B$343,'Nationaal op alfabet'!I$2:I$343)</f>
        <v>2.9117647058823533</v>
      </c>
      <c r="J152" s="7">
        <f>_xlfn.XLOOKUP($C152, 'Nationaal op alfabet'!$B$2:$B$343,'Nationaal op alfabet'!J$2:J$343)</f>
        <v>1.9487179487179487</v>
      </c>
      <c r="K152" s="7">
        <f>_xlfn.XLOOKUP($C152, 'Nationaal op alfabet'!$B$2:$B$343,'Nationaal op alfabet'!K$2:K$343)</f>
        <v>2.5</v>
      </c>
      <c r="L152" s="8">
        <f>_xlfn.XLOOKUP($C152, 'Nationaal op alfabet'!$B$2:$B$343,'Nationaal op alfabet'!L$2:L$343)</f>
        <v>13</v>
      </c>
      <c r="N152" s="25">
        <f>_xlfn.XLOOKUP($C152, 'Nationaal op alfabet'!$B$2:$B$343,'Nationaal op alfabet'!N$2:N$343)</f>
        <v>0</v>
      </c>
      <c r="O152" s="25">
        <f>_xlfn.XLOOKUP($C152, 'Nationaal op alfabet'!$B$2:$B$343,'Nationaal op alfabet'!O$2:O$343)</f>
        <v>0.15384615384615385</v>
      </c>
      <c r="P152" s="25">
        <f>_xlfn.XLOOKUP($C152, 'Nationaal op alfabet'!$B$2:$B$343,'Nationaal op alfabet'!P$2:P$343)</f>
        <v>0</v>
      </c>
      <c r="Q152" s="25">
        <f>_xlfn.XLOOKUP($C152, 'Nationaal op alfabet'!$B$2:$B$343,'Nationaal op alfabet'!Q$2:Q$343)</f>
        <v>0.15384615384615385</v>
      </c>
      <c r="R152" s="25">
        <f>_xlfn.XLOOKUP($C152, 'Nationaal op alfabet'!$B$2:$B$343,'Nationaal op alfabet'!R$2:R$343)</f>
        <v>1</v>
      </c>
      <c r="S152" s="25">
        <f>_xlfn.XLOOKUP($C152, 'Nationaal op alfabet'!$B$2:$B$343,'Nationaal op alfabet'!S$2:S$343)</f>
        <v>0</v>
      </c>
      <c r="T152" s="25">
        <f>_xlfn.XLOOKUP($C152, 'Nationaal op alfabet'!$B$2:$B$343,'Nationaal op alfabet'!T$2:T$343)</f>
        <v>0</v>
      </c>
    </row>
    <row r="153" spans="1:20">
      <c r="B153" t="s">
        <v>66</v>
      </c>
      <c r="C153" t="s">
        <v>187</v>
      </c>
      <c r="D153" s="7"/>
      <c r="E153" s="23">
        <f>_xlfn.XLOOKUP($C153, 'Nationaal op alfabet'!$B$2:$B$343,'Nationaal op alfabet'!E$2:E$343)</f>
        <v>244</v>
      </c>
      <c r="F153">
        <v>24</v>
      </c>
      <c r="G153" s="22">
        <f>_xlfn.XLOOKUP($C153, 'Nationaal op alfabet'!$B$2:$B$343,'Nationaal op alfabet'!G$2:G$343)</f>
        <v>2.4912854030501093</v>
      </c>
      <c r="H153" s="7">
        <f>_xlfn.XLOOKUP($C153, 'Nationaal op alfabet'!$B$2:$B$343,'Nationaal op alfabet'!H$2:H$343)</f>
        <v>4.2058823529411766</v>
      </c>
      <c r="I153" s="7">
        <f>_xlfn.XLOOKUP($C153, 'Nationaal op alfabet'!$B$2:$B$343,'Nationaal op alfabet'!I$2:I$343)</f>
        <v>2.1764705882352944</v>
      </c>
      <c r="J153" s="7">
        <f>_xlfn.XLOOKUP($C153, 'Nationaal op alfabet'!$B$2:$B$343,'Nationaal op alfabet'!J$2:J$343)</f>
        <v>3.0370370370370368</v>
      </c>
      <c r="K153" s="7">
        <f>_xlfn.XLOOKUP($C153, 'Nationaal op alfabet'!$B$2:$B$343,'Nationaal op alfabet'!K$2:K$343)</f>
        <v>0</v>
      </c>
      <c r="L153" s="8">
        <f>_xlfn.XLOOKUP($C153, 'Nationaal op alfabet'!$B$2:$B$343,'Nationaal op alfabet'!L$2:L$343)</f>
        <v>9</v>
      </c>
      <c r="N153" s="25">
        <f>_xlfn.XLOOKUP($C153, 'Nationaal op alfabet'!$B$2:$B$343,'Nationaal op alfabet'!N$2:N$343)</f>
        <v>0</v>
      </c>
      <c r="O153" s="25">
        <f>_xlfn.XLOOKUP($C153, 'Nationaal op alfabet'!$B$2:$B$343,'Nationaal op alfabet'!O$2:O$343)</f>
        <v>0.44444444444444442</v>
      </c>
      <c r="P153" s="25">
        <f>_xlfn.XLOOKUP($C153, 'Nationaal op alfabet'!$B$2:$B$343,'Nationaal op alfabet'!P$2:P$343)</f>
        <v>0.22222222222222221</v>
      </c>
      <c r="Q153" s="25">
        <f>_xlfn.XLOOKUP($C153, 'Nationaal op alfabet'!$B$2:$B$343,'Nationaal op alfabet'!Q$2:Q$343)</f>
        <v>0.1111111111111111</v>
      </c>
      <c r="R153" s="25">
        <f>_xlfn.XLOOKUP($C153, 'Nationaal op alfabet'!$B$2:$B$343,'Nationaal op alfabet'!R$2:R$343)</f>
        <v>1</v>
      </c>
      <c r="S153" s="25">
        <f>_xlfn.XLOOKUP($C153, 'Nationaal op alfabet'!$B$2:$B$343,'Nationaal op alfabet'!S$2:S$343)</f>
        <v>0</v>
      </c>
      <c r="T153" s="25">
        <f>_xlfn.XLOOKUP($C153, 'Nationaal op alfabet'!$B$2:$B$343,'Nationaal op alfabet'!T$2:T$343)</f>
        <v>0</v>
      </c>
    </row>
    <row r="154" spans="1:20">
      <c r="B154" t="s">
        <v>66</v>
      </c>
      <c r="C154" t="s">
        <v>164</v>
      </c>
      <c r="D154" s="7" t="s">
        <v>455</v>
      </c>
      <c r="E154" s="23">
        <f>_xlfn.XLOOKUP($C154, 'Nationaal op alfabet'!$B$2:$B$343,'Nationaal op alfabet'!E$2:E$343)</f>
        <v>245</v>
      </c>
      <c r="F154">
        <v>25</v>
      </c>
      <c r="G154" s="22">
        <f>_xlfn.XLOOKUP($C154, 'Nationaal op alfabet'!$B$2:$B$343,'Nationaal op alfabet'!G$2:G$343)</f>
        <v>2.4778228532792426</v>
      </c>
      <c r="H154" s="7">
        <f>_xlfn.XLOOKUP($C154, 'Nationaal op alfabet'!$B$2:$B$343,'Nationaal op alfabet'!H$2:H$343)</f>
        <v>2.2647058823529411</v>
      </c>
      <c r="I154" s="7">
        <f>_xlfn.XLOOKUP($C154, 'Nationaal op alfabet'!$B$2:$B$343,'Nationaal op alfabet'!I$2:I$343)</f>
        <v>1.4117647058823528</v>
      </c>
      <c r="J154" s="7">
        <f>_xlfn.XLOOKUP($C154, 'Nationaal op alfabet'!$B$2:$B$343,'Nationaal op alfabet'!J$2:J$343)</f>
        <v>2.3563218390804597</v>
      </c>
      <c r="K154" s="7">
        <f>_xlfn.XLOOKUP($C154, 'Nationaal op alfabet'!$B$2:$B$343,'Nationaal op alfabet'!K$2:K$343)</f>
        <v>4</v>
      </c>
      <c r="L154" s="8">
        <f>_xlfn.XLOOKUP($C154, 'Nationaal op alfabet'!$B$2:$B$343,'Nationaal op alfabet'!L$2:L$343)</f>
        <v>58</v>
      </c>
      <c r="N154" s="25">
        <f>_xlfn.XLOOKUP($C154, 'Nationaal op alfabet'!$B$2:$B$343,'Nationaal op alfabet'!N$2:N$343)</f>
        <v>0.13793103448275862</v>
      </c>
      <c r="O154" s="25">
        <f>_xlfn.XLOOKUP($C154, 'Nationaal op alfabet'!$B$2:$B$343,'Nationaal op alfabet'!O$2:O$343)</f>
        <v>0.2413793103448276</v>
      </c>
      <c r="P154" s="25">
        <f>_xlfn.XLOOKUP($C154, 'Nationaal op alfabet'!$B$2:$B$343,'Nationaal op alfabet'!P$2:P$343)</f>
        <v>0.10344827586206896</v>
      </c>
      <c r="Q154" s="25">
        <f>_xlfn.XLOOKUP($C154, 'Nationaal op alfabet'!$B$2:$B$343,'Nationaal op alfabet'!Q$2:Q$343)</f>
        <v>0.10344827586206896</v>
      </c>
      <c r="R154" s="25">
        <f>_xlfn.XLOOKUP($C154, 'Nationaal op alfabet'!$B$2:$B$343,'Nationaal op alfabet'!R$2:R$343)</f>
        <v>0.96551724137931039</v>
      </c>
      <c r="S154" s="25">
        <f>_xlfn.XLOOKUP($C154, 'Nationaal op alfabet'!$B$2:$B$343,'Nationaal op alfabet'!S$2:S$343)</f>
        <v>1.7241379310344827E-2</v>
      </c>
      <c r="T154" s="25">
        <f>_xlfn.XLOOKUP($C154, 'Nationaal op alfabet'!$B$2:$B$343,'Nationaal op alfabet'!T$2:T$343)</f>
        <v>0.10344827586206896</v>
      </c>
    </row>
    <row r="155" spans="1:20">
      <c r="B155" t="s">
        <v>66</v>
      </c>
      <c r="C155" t="s">
        <v>122</v>
      </c>
      <c r="D155" s="7" t="s">
        <v>456</v>
      </c>
      <c r="E155" s="23">
        <f>_xlfn.XLOOKUP($C155, 'Nationaal op alfabet'!$B$2:$B$343,'Nationaal op alfabet'!E$2:E$343)</f>
        <v>247</v>
      </c>
      <c r="F155">
        <v>26</v>
      </c>
      <c r="G155" s="22">
        <f>_xlfn.XLOOKUP($C155, 'Nationaal op alfabet'!$B$2:$B$343,'Nationaal op alfabet'!G$2:G$343)</f>
        <v>2.4084033613445381</v>
      </c>
      <c r="H155" s="7">
        <f>_xlfn.XLOOKUP($C155, 'Nationaal op alfabet'!$B$2:$B$343,'Nationaal op alfabet'!H$2:H$343)</f>
        <v>4.3529411764705888</v>
      </c>
      <c r="I155" s="7">
        <f>_xlfn.XLOOKUP($C155, 'Nationaal op alfabet'!$B$2:$B$343,'Nationaal op alfabet'!I$2:I$343)</f>
        <v>2.6176470588235294</v>
      </c>
      <c r="J155" s="7">
        <f>_xlfn.XLOOKUP($C155, 'Nationaal op alfabet'!$B$2:$B$343,'Nationaal op alfabet'!J$2:J$343)</f>
        <v>2.5357142857142856</v>
      </c>
      <c r="K155" s="7">
        <f>_xlfn.XLOOKUP($C155, 'Nationaal op alfabet'!$B$2:$B$343,'Nationaal op alfabet'!K$2:K$343)</f>
        <v>0</v>
      </c>
      <c r="L155" s="8">
        <f>_xlfn.XLOOKUP($C155, 'Nationaal op alfabet'!$B$2:$B$343,'Nationaal op alfabet'!L$2:L$343)</f>
        <v>56</v>
      </c>
      <c r="N155" s="25">
        <f>_xlfn.XLOOKUP($C155, 'Nationaal op alfabet'!$B$2:$B$343,'Nationaal op alfabet'!N$2:N$343)</f>
        <v>0.26785714285714285</v>
      </c>
      <c r="O155" s="25">
        <f>_xlfn.XLOOKUP($C155, 'Nationaal op alfabet'!$B$2:$B$343,'Nationaal op alfabet'!O$2:O$343)</f>
        <v>0.19642857142857142</v>
      </c>
      <c r="P155" s="25">
        <f>_xlfn.XLOOKUP($C155, 'Nationaal op alfabet'!$B$2:$B$343,'Nationaal op alfabet'!P$2:P$343)</f>
        <v>0.125</v>
      </c>
      <c r="Q155" s="25">
        <f>_xlfn.XLOOKUP($C155, 'Nationaal op alfabet'!$B$2:$B$343,'Nationaal op alfabet'!Q$2:Q$343)</f>
        <v>5.3571428571428568E-2</v>
      </c>
      <c r="R155" s="25">
        <f>_xlfn.XLOOKUP($C155, 'Nationaal op alfabet'!$B$2:$B$343,'Nationaal op alfabet'!R$2:R$343)</f>
        <v>0.9642857142857143</v>
      </c>
      <c r="S155" s="25">
        <f>_xlfn.XLOOKUP($C155, 'Nationaal op alfabet'!$B$2:$B$343,'Nationaal op alfabet'!S$2:S$343)</f>
        <v>0</v>
      </c>
      <c r="T155" s="25">
        <f>_xlfn.XLOOKUP($C155, 'Nationaal op alfabet'!$B$2:$B$343,'Nationaal op alfabet'!T$2:T$343)</f>
        <v>0.125</v>
      </c>
    </row>
    <row r="156" spans="1:20">
      <c r="B156" t="s">
        <v>66</v>
      </c>
      <c r="C156" t="s">
        <v>208</v>
      </c>
      <c r="D156" s="7"/>
      <c r="E156" s="23">
        <f>_xlfn.XLOOKUP($C156, 'Nationaal op alfabet'!$B$2:$B$343,'Nationaal op alfabet'!E$2:E$343)</f>
        <v>249</v>
      </c>
      <c r="F156">
        <v>27</v>
      </c>
      <c r="G156" s="22">
        <f>_xlfn.XLOOKUP($C156, 'Nationaal op alfabet'!$B$2:$B$343,'Nationaal op alfabet'!G$2:G$343)</f>
        <v>2.3649237472766886</v>
      </c>
      <c r="H156" s="7">
        <f>_xlfn.XLOOKUP($C156, 'Nationaal op alfabet'!$B$2:$B$343,'Nationaal op alfabet'!H$2:H$343)</f>
        <v>1.2058823529411764</v>
      </c>
      <c r="I156" s="7">
        <f>_xlfn.XLOOKUP($C156, 'Nationaal op alfabet'!$B$2:$B$343,'Nationaal op alfabet'!I$2:I$343)</f>
        <v>6.4705882352941178</v>
      </c>
      <c r="J156" s="7">
        <f>_xlfn.XLOOKUP($C156, 'Nationaal op alfabet'!$B$2:$B$343,'Nationaal op alfabet'!J$2:J$343)</f>
        <v>2.074074074074074</v>
      </c>
      <c r="K156" s="7">
        <f>_xlfn.XLOOKUP($C156, 'Nationaal op alfabet'!$B$2:$B$343,'Nationaal op alfabet'!K$2:K$343)</f>
        <v>0</v>
      </c>
      <c r="L156" s="8">
        <f>_xlfn.XLOOKUP($C156, 'Nationaal op alfabet'!$B$2:$B$343,'Nationaal op alfabet'!L$2:L$343)</f>
        <v>9</v>
      </c>
      <c r="N156" s="25">
        <f>_xlfn.XLOOKUP($C156, 'Nationaal op alfabet'!$B$2:$B$343,'Nationaal op alfabet'!N$2:N$343)</f>
        <v>0</v>
      </c>
      <c r="O156" s="25">
        <f>_xlfn.XLOOKUP($C156, 'Nationaal op alfabet'!$B$2:$B$343,'Nationaal op alfabet'!O$2:O$343)</f>
        <v>0.22222222222222221</v>
      </c>
      <c r="P156" s="25">
        <f>_xlfn.XLOOKUP($C156, 'Nationaal op alfabet'!$B$2:$B$343,'Nationaal op alfabet'!P$2:P$343)</f>
        <v>0.22222222222222221</v>
      </c>
      <c r="Q156" s="25">
        <f>_xlfn.XLOOKUP($C156, 'Nationaal op alfabet'!$B$2:$B$343,'Nationaal op alfabet'!Q$2:Q$343)</f>
        <v>0</v>
      </c>
      <c r="R156" s="25">
        <f>_xlfn.XLOOKUP($C156, 'Nationaal op alfabet'!$B$2:$B$343,'Nationaal op alfabet'!R$2:R$343)</f>
        <v>0.88888888888888884</v>
      </c>
      <c r="S156" s="25">
        <f>_xlfn.XLOOKUP($C156, 'Nationaal op alfabet'!$B$2:$B$343,'Nationaal op alfabet'!S$2:S$343)</f>
        <v>0</v>
      </c>
      <c r="T156" s="25">
        <f>_xlfn.XLOOKUP($C156, 'Nationaal op alfabet'!$B$2:$B$343,'Nationaal op alfabet'!T$2:T$343)</f>
        <v>0</v>
      </c>
    </row>
    <row r="157" spans="1:20">
      <c r="B157" t="s">
        <v>66</v>
      </c>
      <c r="C157" t="s">
        <v>152</v>
      </c>
      <c r="D157" s="7"/>
      <c r="E157" s="23">
        <f>_xlfn.XLOOKUP($C157, 'Nationaal op alfabet'!$B$2:$B$343,'Nationaal op alfabet'!E$2:E$343)</f>
        <v>256</v>
      </c>
      <c r="F157">
        <v>28</v>
      </c>
      <c r="G157" s="22">
        <f>_xlfn.XLOOKUP($C157, 'Nationaal op alfabet'!$B$2:$B$343,'Nationaal op alfabet'!G$2:G$343)</f>
        <v>2.232679738562092</v>
      </c>
      <c r="H157" s="7">
        <f>_xlfn.XLOOKUP($C157, 'Nationaal op alfabet'!$B$2:$B$343,'Nationaal op alfabet'!H$2:H$343)</f>
        <v>1.8235294117647058</v>
      </c>
      <c r="I157" s="7">
        <f>_xlfn.XLOOKUP($C157, 'Nationaal op alfabet'!$B$2:$B$343,'Nationaal op alfabet'!I$2:I$343)</f>
        <v>1.1176470588235294</v>
      </c>
      <c r="J157" s="7">
        <f>_xlfn.XLOOKUP($C157, 'Nationaal op alfabet'!$B$2:$B$343,'Nationaal op alfabet'!J$2:J$343)</f>
        <v>4.1111111111111116</v>
      </c>
      <c r="K157" s="7">
        <f>_xlfn.XLOOKUP($C157, 'Nationaal op alfabet'!$B$2:$B$343,'Nationaal op alfabet'!K$2:K$343)</f>
        <v>0</v>
      </c>
      <c r="L157" s="8">
        <f>_xlfn.XLOOKUP($C157, 'Nationaal op alfabet'!$B$2:$B$343,'Nationaal op alfabet'!L$2:L$343)</f>
        <v>6</v>
      </c>
      <c r="N157" s="25">
        <f>_xlfn.XLOOKUP($C157, 'Nationaal op alfabet'!$B$2:$B$343,'Nationaal op alfabet'!N$2:N$343)</f>
        <v>0</v>
      </c>
      <c r="O157" s="25">
        <f>_xlfn.XLOOKUP($C157, 'Nationaal op alfabet'!$B$2:$B$343,'Nationaal op alfabet'!O$2:O$343)</f>
        <v>0.66666666666666663</v>
      </c>
      <c r="P157" s="25">
        <f>_xlfn.XLOOKUP($C157, 'Nationaal op alfabet'!$B$2:$B$343,'Nationaal op alfabet'!P$2:P$343)</f>
        <v>0.5</v>
      </c>
      <c r="Q157" s="25">
        <f>_xlfn.XLOOKUP($C157, 'Nationaal op alfabet'!$B$2:$B$343,'Nationaal op alfabet'!Q$2:Q$343)</f>
        <v>0.33333333333333331</v>
      </c>
      <c r="R157" s="25">
        <f>_xlfn.XLOOKUP($C157, 'Nationaal op alfabet'!$B$2:$B$343,'Nationaal op alfabet'!R$2:R$343)</f>
        <v>1</v>
      </c>
      <c r="S157" s="25">
        <f>_xlfn.XLOOKUP($C157, 'Nationaal op alfabet'!$B$2:$B$343,'Nationaal op alfabet'!S$2:S$343)</f>
        <v>0</v>
      </c>
      <c r="T157" s="25">
        <f>_xlfn.XLOOKUP($C157, 'Nationaal op alfabet'!$B$2:$B$343,'Nationaal op alfabet'!T$2:T$343)</f>
        <v>0</v>
      </c>
    </row>
    <row r="158" spans="1:20">
      <c r="B158" t="s">
        <v>66</v>
      </c>
      <c r="C158" t="s">
        <v>109</v>
      </c>
      <c r="D158" s="7"/>
      <c r="E158" s="23">
        <f>_xlfn.XLOOKUP($C158, 'Nationaal op alfabet'!$B$2:$B$343,'Nationaal op alfabet'!E$2:E$343)</f>
        <v>260</v>
      </c>
      <c r="F158">
        <v>29</v>
      </c>
      <c r="G158" s="22">
        <f>_xlfn.XLOOKUP($C158, 'Nationaal op alfabet'!$B$2:$B$343,'Nationaal op alfabet'!G$2:G$343)</f>
        <v>2.1784313725490194</v>
      </c>
      <c r="H158" s="7">
        <f>_xlfn.XLOOKUP($C158, 'Nationaal op alfabet'!$B$2:$B$343,'Nationaal op alfabet'!H$2:H$343)</f>
        <v>1.8823529411764706</v>
      </c>
      <c r="I158" s="7">
        <f>_xlfn.XLOOKUP($C158, 'Nationaal op alfabet'!$B$2:$B$343,'Nationaal op alfabet'!I$2:I$343)</f>
        <v>1.6764705882352939</v>
      </c>
      <c r="J158" s="7">
        <f>_xlfn.XLOOKUP($C158, 'Nationaal op alfabet'!$B$2:$B$343,'Nationaal op alfabet'!J$2:J$343)</f>
        <v>2.4166666666666665</v>
      </c>
      <c r="K158" s="7">
        <f>_xlfn.XLOOKUP($C158, 'Nationaal op alfabet'!$B$2:$B$343,'Nationaal op alfabet'!K$2:K$343)</f>
        <v>2.5</v>
      </c>
      <c r="L158" s="8">
        <f>_xlfn.XLOOKUP($C158, 'Nationaal op alfabet'!$B$2:$B$343,'Nationaal op alfabet'!L$2:L$343)</f>
        <v>8</v>
      </c>
      <c r="N158" s="25">
        <f>_xlfn.XLOOKUP($C158, 'Nationaal op alfabet'!$B$2:$B$343,'Nationaal op alfabet'!N$2:N$343)</f>
        <v>0</v>
      </c>
      <c r="O158" s="25">
        <f>_xlfn.XLOOKUP($C158, 'Nationaal op alfabet'!$B$2:$B$343,'Nationaal op alfabet'!O$2:O$343)</f>
        <v>0.25</v>
      </c>
      <c r="P158" s="25">
        <f>_xlfn.XLOOKUP($C158, 'Nationaal op alfabet'!$B$2:$B$343,'Nationaal op alfabet'!P$2:P$343)</f>
        <v>0.125</v>
      </c>
      <c r="Q158" s="25">
        <f>_xlfn.XLOOKUP($C158, 'Nationaal op alfabet'!$B$2:$B$343,'Nationaal op alfabet'!Q$2:Q$343)</f>
        <v>0.125</v>
      </c>
      <c r="R158" s="25">
        <f>_xlfn.XLOOKUP($C158, 'Nationaal op alfabet'!$B$2:$B$343,'Nationaal op alfabet'!R$2:R$343)</f>
        <v>1</v>
      </c>
      <c r="S158" s="25">
        <f>_xlfn.XLOOKUP($C158, 'Nationaal op alfabet'!$B$2:$B$343,'Nationaal op alfabet'!S$2:S$343)</f>
        <v>0.125</v>
      </c>
      <c r="T158" s="25">
        <f>_xlfn.XLOOKUP($C158, 'Nationaal op alfabet'!$B$2:$B$343,'Nationaal op alfabet'!T$2:T$343)</f>
        <v>0</v>
      </c>
    </row>
    <row r="159" spans="1:20">
      <c r="B159" t="s">
        <v>66</v>
      </c>
      <c r="C159" t="s">
        <v>84</v>
      </c>
      <c r="D159" s="7"/>
      <c r="E159" s="23">
        <f>_xlfn.XLOOKUP($C159, 'Nationaal op alfabet'!$B$2:$B$343,'Nationaal op alfabet'!E$2:E$343)</f>
        <v>265</v>
      </c>
      <c r="F159">
        <v>30</v>
      </c>
      <c r="G159" s="22">
        <f>_xlfn.XLOOKUP($C159, 'Nationaal op alfabet'!$B$2:$B$343,'Nationaal op alfabet'!G$2:G$343)</f>
        <v>2.0911764705882359</v>
      </c>
      <c r="H159" s="7">
        <f>_xlfn.XLOOKUP($C159, 'Nationaal op alfabet'!$B$2:$B$343,'Nationaal op alfabet'!H$2:H$343)</f>
        <v>2.1176470588235294</v>
      </c>
      <c r="I159" s="7">
        <f>_xlfn.XLOOKUP($C159, 'Nationaal op alfabet'!$B$2:$B$343,'Nationaal op alfabet'!I$2:I$343)</f>
        <v>2.0882352941176472</v>
      </c>
      <c r="J159" s="7">
        <f>_xlfn.XLOOKUP($C159, 'Nationaal op alfabet'!$B$2:$B$343,'Nationaal op alfabet'!J$2:J$343)</f>
        <v>2.375</v>
      </c>
      <c r="K159" s="7">
        <f>_xlfn.XLOOKUP($C159, 'Nationaal op alfabet'!$B$2:$B$343,'Nationaal op alfabet'!K$2:K$343)</f>
        <v>1.5</v>
      </c>
      <c r="L159" s="8">
        <f>_xlfn.XLOOKUP($C159, 'Nationaal op alfabet'!$B$2:$B$343,'Nationaal op alfabet'!L$2:L$343)</f>
        <v>16</v>
      </c>
      <c r="N159" s="25">
        <f>_xlfn.XLOOKUP($C159, 'Nationaal op alfabet'!$B$2:$B$343,'Nationaal op alfabet'!N$2:N$343)</f>
        <v>0</v>
      </c>
      <c r="O159" s="25">
        <f>_xlfn.XLOOKUP($C159, 'Nationaal op alfabet'!$B$2:$B$343,'Nationaal op alfabet'!O$2:O$343)</f>
        <v>0.25</v>
      </c>
      <c r="P159" s="25">
        <f>_xlfn.XLOOKUP($C159, 'Nationaal op alfabet'!$B$2:$B$343,'Nationaal op alfabet'!P$2:P$343)</f>
        <v>0.25</v>
      </c>
      <c r="Q159" s="25">
        <f>_xlfn.XLOOKUP($C159, 'Nationaal op alfabet'!$B$2:$B$343,'Nationaal op alfabet'!Q$2:Q$343)</f>
        <v>6.25E-2</v>
      </c>
      <c r="R159" s="25">
        <f>_xlfn.XLOOKUP($C159, 'Nationaal op alfabet'!$B$2:$B$343,'Nationaal op alfabet'!R$2:R$343)</f>
        <v>1</v>
      </c>
      <c r="S159" s="25">
        <f>_xlfn.XLOOKUP($C159, 'Nationaal op alfabet'!$B$2:$B$343,'Nationaal op alfabet'!S$2:S$343)</f>
        <v>0</v>
      </c>
      <c r="T159" s="25">
        <f>_xlfn.XLOOKUP($C159, 'Nationaal op alfabet'!$B$2:$B$343,'Nationaal op alfabet'!T$2:T$343)</f>
        <v>0</v>
      </c>
    </row>
    <row r="160" spans="1:20">
      <c r="B160" t="s">
        <v>66</v>
      </c>
      <c r="C160" t="s">
        <v>83</v>
      </c>
      <c r="D160" s="7"/>
      <c r="E160" s="23">
        <f>_xlfn.XLOOKUP($C160, 'Nationaal op alfabet'!$B$2:$B$343,'Nationaal op alfabet'!E$2:E$343)</f>
        <v>267</v>
      </c>
      <c r="F160">
        <v>31</v>
      </c>
      <c r="G160" s="22">
        <f>_xlfn.XLOOKUP($C160, 'Nationaal op alfabet'!$B$2:$B$343,'Nationaal op alfabet'!G$2:G$343)</f>
        <v>2.0803921568627457</v>
      </c>
      <c r="H160" s="7">
        <f>_xlfn.XLOOKUP($C160, 'Nationaal op alfabet'!$B$2:$B$343,'Nationaal op alfabet'!H$2:H$343)</f>
        <v>0.91176470588235292</v>
      </c>
      <c r="I160" s="7">
        <f>_xlfn.XLOOKUP($C160, 'Nationaal op alfabet'!$B$2:$B$343,'Nationaal op alfabet'!I$2:I$343)</f>
        <v>4.3235294117647065</v>
      </c>
      <c r="J160" s="7">
        <f>_xlfn.XLOOKUP($C160, 'Nationaal op alfabet'!$B$2:$B$343,'Nationaal op alfabet'!J$2:J$343)</f>
        <v>2.3333333333333335</v>
      </c>
      <c r="K160" s="7">
        <f>_xlfn.XLOOKUP($C160, 'Nationaal op alfabet'!$B$2:$B$343,'Nationaal op alfabet'!K$2:K$343)</f>
        <v>0.5</v>
      </c>
      <c r="L160" s="8">
        <f>_xlfn.XLOOKUP($C160, 'Nationaal op alfabet'!$B$2:$B$343,'Nationaal op alfabet'!L$2:L$343)</f>
        <v>4</v>
      </c>
      <c r="N160" s="25">
        <f>_xlfn.XLOOKUP($C160, 'Nationaal op alfabet'!$B$2:$B$343,'Nationaal op alfabet'!N$2:N$343)</f>
        <v>0</v>
      </c>
      <c r="O160" s="25">
        <f>_xlfn.XLOOKUP($C160, 'Nationaal op alfabet'!$B$2:$B$343,'Nationaal op alfabet'!O$2:O$343)</f>
        <v>0.25</v>
      </c>
      <c r="P160" s="25">
        <f>_xlfn.XLOOKUP($C160, 'Nationaal op alfabet'!$B$2:$B$343,'Nationaal op alfabet'!P$2:P$343)</f>
        <v>0.25</v>
      </c>
      <c r="Q160" s="25">
        <f>_xlfn.XLOOKUP($C160, 'Nationaal op alfabet'!$B$2:$B$343,'Nationaal op alfabet'!Q$2:Q$343)</f>
        <v>0</v>
      </c>
      <c r="R160" s="25">
        <f>_xlfn.XLOOKUP($C160, 'Nationaal op alfabet'!$B$2:$B$343,'Nationaal op alfabet'!R$2:R$343)</f>
        <v>1</v>
      </c>
      <c r="S160" s="25">
        <f>_xlfn.XLOOKUP($C160, 'Nationaal op alfabet'!$B$2:$B$343,'Nationaal op alfabet'!S$2:S$343)</f>
        <v>0</v>
      </c>
      <c r="T160" s="25">
        <f>_xlfn.XLOOKUP($C160, 'Nationaal op alfabet'!$B$2:$B$343,'Nationaal op alfabet'!T$2:T$343)</f>
        <v>0</v>
      </c>
    </row>
    <row r="161" spans="2:20">
      <c r="B161" t="s">
        <v>66</v>
      </c>
      <c r="C161" t="s">
        <v>288</v>
      </c>
      <c r="D161" s="7"/>
      <c r="E161" s="23">
        <f>_xlfn.XLOOKUP($C161, 'Nationaal op alfabet'!$B$2:$B$343,'Nationaal op alfabet'!E$2:E$343)</f>
        <v>269</v>
      </c>
      <c r="F161">
        <v>32</v>
      </c>
      <c r="G161" s="22">
        <f>_xlfn.XLOOKUP($C161, 'Nationaal op alfabet'!$B$2:$B$343,'Nationaal op alfabet'!G$2:G$343)</f>
        <v>2.0326797385620914</v>
      </c>
      <c r="H161" s="7">
        <f>_xlfn.XLOOKUP($C161, 'Nationaal op alfabet'!$B$2:$B$343,'Nationaal op alfabet'!H$2:H$343)</f>
        <v>0.91176470588235292</v>
      </c>
      <c r="I161" s="7">
        <f>_xlfn.XLOOKUP($C161, 'Nationaal op alfabet'!$B$2:$B$343,'Nationaal op alfabet'!I$2:I$343)</f>
        <v>1.0294117647058822</v>
      </c>
      <c r="J161" s="7">
        <f>_xlfn.XLOOKUP($C161, 'Nationaal op alfabet'!$B$2:$B$343,'Nationaal op alfabet'!J$2:J$343)</f>
        <v>2.6111111111111112</v>
      </c>
      <c r="K161" s="7">
        <f>_xlfn.XLOOKUP($C161, 'Nationaal op alfabet'!$B$2:$B$343,'Nationaal op alfabet'!K$2:K$343)</f>
        <v>3</v>
      </c>
      <c r="L161" s="8">
        <f>_xlfn.XLOOKUP($C161, 'Nationaal op alfabet'!$B$2:$B$343,'Nationaal op alfabet'!L$2:L$343)</f>
        <v>12</v>
      </c>
      <c r="N161" s="25">
        <f>_xlfn.XLOOKUP($C161, 'Nationaal op alfabet'!$B$2:$B$343,'Nationaal op alfabet'!N$2:N$343)</f>
        <v>0.16666666666666666</v>
      </c>
      <c r="O161" s="25">
        <f>_xlfn.XLOOKUP($C161, 'Nationaal op alfabet'!$B$2:$B$343,'Nationaal op alfabet'!O$2:O$343)</f>
        <v>0.33333333333333331</v>
      </c>
      <c r="P161" s="25">
        <f>_xlfn.XLOOKUP($C161, 'Nationaal op alfabet'!$B$2:$B$343,'Nationaal op alfabet'!P$2:P$343)</f>
        <v>8.3333333333333329E-2</v>
      </c>
      <c r="Q161" s="25">
        <f>_xlfn.XLOOKUP($C161, 'Nationaal op alfabet'!$B$2:$B$343,'Nationaal op alfabet'!Q$2:Q$343)</f>
        <v>0.16666666666666666</v>
      </c>
      <c r="R161" s="25">
        <f>_xlfn.XLOOKUP($C161, 'Nationaal op alfabet'!$B$2:$B$343,'Nationaal op alfabet'!R$2:R$343)</f>
        <v>1</v>
      </c>
      <c r="S161" s="25">
        <f>_xlfn.XLOOKUP($C161, 'Nationaal op alfabet'!$B$2:$B$343,'Nationaal op alfabet'!S$2:S$343)</f>
        <v>0</v>
      </c>
      <c r="T161" s="25">
        <f>_xlfn.XLOOKUP($C161, 'Nationaal op alfabet'!$B$2:$B$343,'Nationaal op alfabet'!T$2:T$343)</f>
        <v>0.16666666666666666</v>
      </c>
    </row>
    <row r="162" spans="2:20">
      <c r="B162" t="s">
        <v>66</v>
      </c>
      <c r="C162" t="s">
        <v>363</v>
      </c>
      <c r="D162" s="7"/>
      <c r="E162" s="23">
        <f>_xlfn.XLOOKUP($C162, 'Nationaal op alfabet'!$B$2:$B$343,'Nationaal op alfabet'!E$2:E$343)</f>
        <v>274</v>
      </c>
      <c r="F162">
        <v>33</v>
      </c>
      <c r="G162" s="22">
        <f>_xlfn.XLOOKUP($C162, 'Nationaal op alfabet'!$B$2:$B$343,'Nationaal op alfabet'!G$2:G$343)</f>
        <v>2.0019607843137255</v>
      </c>
      <c r="H162" s="7">
        <f>_xlfn.XLOOKUP($C162, 'Nationaal op alfabet'!$B$2:$B$343,'Nationaal op alfabet'!H$2:H$343)</f>
        <v>1.588235294117647</v>
      </c>
      <c r="I162" s="7">
        <f>_xlfn.XLOOKUP($C162, 'Nationaal op alfabet'!$B$2:$B$343,'Nationaal op alfabet'!I$2:I$343)</f>
        <v>1.0882352941176472</v>
      </c>
      <c r="J162" s="7">
        <f>_xlfn.XLOOKUP($C162, 'Nationaal op alfabet'!$B$2:$B$343,'Nationaal op alfabet'!J$2:J$343)</f>
        <v>3.6666666666666665</v>
      </c>
      <c r="K162" s="7">
        <f>_xlfn.XLOOKUP($C162, 'Nationaal op alfabet'!$B$2:$B$343,'Nationaal op alfabet'!K$2:K$343)</f>
        <v>0</v>
      </c>
      <c r="L162" s="8">
        <f>_xlfn.XLOOKUP($C162, 'Nationaal op alfabet'!$B$2:$B$343,'Nationaal op alfabet'!L$2:L$343)</f>
        <v>10</v>
      </c>
      <c r="N162" s="25">
        <f>_xlfn.XLOOKUP($C162, 'Nationaal op alfabet'!$B$2:$B$343,'Nationaal op alfabet'!N$2:N$343)</f>
        <v>0</v>
      </c>
      <c r="O162" s="25">
        <f>_xlfn.XLOOKUP($C162, 'Nationaal op alfabet'!$B$2:$B$343,'Nationaal op alfabet'!O$2:O$343)</f>
        <v>0.6</v>
      </c>
      <c r="P162" s="25">
        <f>_xlfn.XLOOKUP($C162, 'Nationaal op alfabet'!$B$2:$B$343,'Nationaal op alfabet'!P$2:P$343)</f>
        <v>0.2</v>
      </c>
      <c r="Q162" s="25">
        <f>_xlfn.XLOOKUP($C162, 'Nationaal op alfabet'!$B$2:$B$343,'Nationaal op alfabet'!Q$2:Q$343)</f>
        <v>0.2</v>
      </c>
      <c r="R162" s="25">
        <f>_xlfn.XLOOKUP($C162, 'Nationaal op alfabet'!$B$2:$B$343,'Nationaal op alfabet'!R$2:R$343)</f>
        <v>1</v>
      </c>
      <c r="S162" s="25">
        <f>_xlfn.XLOOKUP($C162, 'Nationaal op alfabet'!$B$2:$B$343,'Nationaal op alfabet'!S$2:S$343)</f>
        <v>0.1</v>
      </c>
      <c r="T162" s="25">
        <f>_xlfn.XLOOKUP($C162, 'Nationaal op alfabet'!$B$2:$B$343,'Nationaal op alfabet'!T$2:T$343)</f>
        <v>0</v>
      </c>
    </row>
    <row r="163" spans="2:20">
      <c r="B163" t="s">
        <v>66</v>
      </c>
      <c r="C163" t="s">
        <v>377</v>
      </c>
      <c r="D163" s="7" t="s">
        <v>457</v>
      </c>
      <c r="E163" s="23">
        <f>_xlfn.XLOOKUP($C163, 'Nationaal op alfabet'!$B$2:$B$343,'Nationaal op alfabet'!E$2:E$343)</f>
        <v>286</v>
      </c>
      <c r="F163">
        <v>34</v>
      </c>
      <c r="G163" s="22">
        <f>_xlfn.XLOOKUP($C163, 'Nationaal op alfabet'!$B$2:$B$343,'Nationaal op alfabet'!G$2:G$343)</f>
        <v>1.8862745098039218</v>
      </c>
      <c r="H163" s="7">
        <f>_xlfn.XLOOKUP($C163, 'Nationaal op alfabet'!$B$2:$B$343,'Nationaal op alfabet'!H$2:H$343)</f>
        <v>2.3235294117647061</v>
      </c>
      <c r="I163" s="7">
        <f>_xlfn.XLOOKUP($C163, 'Nationaal op alfabet'!$B$2:$B$343,'Nationaal op alfabet'!I$2:I$343)</f>
        <v>0.44117647058823534</v>
      </c>
      <c r="J163" s="7">
        <f>_xlfn.XLOOKUP($C163, 'Nationaal op alfabet'!$B$2:$B$343,'Nationaal op alfabet'!J$2:J$343)</f>
        <v>3.3333333333333335</v>
      </c>
      <c r="K163" s="7">
        <f>_xlfn.XLOOKUP($C163, 'Nationaal op alfabet'!$B$2:$B$343,'Nationaal op alfabet'!K$2:K$343)</f>
        <v>0</v>
      </c>
      <c r="L163" s="8">
        <f>_xlfn.XLOOKUP($C163, 'Nationaal op alfabet'!$B$2:$B$343,'Nationaal op alfabet'!L$2:L$343)</f>
        <v>2</v>
      </c>
      <c r="N163" s="25">
        <f>_xlfn.XLOOKUP($C163, 'Nationaal op alfabet'!$B$2:$B$343,'Nationaal op alfabet'!N$2:N$343)</f>
        <v>0</v>
      </c>
      <c r="O163" s="25">
        <f>_xlfn.XLOOKUP($C163, 'Nationaal op alfabet'!$B$2:$B$343,'Nationaal op alfabet'!O$2:O$343)</f>
        <v>0.5</v>
      </c>
      <c r="P163" s="25">
        <f>_xlfn.XLOOKUP($C163, 'Nationaal op alfabet'!$B$2:$B$343,'Nationaal op alfabet'!P$2:P$343)</f>
        <v>0.5</v>
      </c>
      <c r="Q163" s="25">
        <f>_xlfn.XLOOKUP($C163, 'Nationaal op alfabet'!$B$2:$B$343,'Nationaal op alfabet'!Q$2:Q$343)</f>
        <v>0</v>
      </c>
      <c r="R163" s="25">
        <f>_xlfn.XLOOKUP($C163, 'Nationaal op alfabet'!$B$2:$B$343,'Nationaal op alfabet'!R$2:R$343)</f>
        <v>1</v>
      </c>
      <c r="S163" s="25">
        <f>_xlfn.XLOOKUP($C163, 'Nationaal op alfabet'!$B$2:$B$343,'Nationaal op alfabet'!S$2:S$343)</f>
        <v>0</v>
      </c>
      <c r="T163" s="25">
        <f>_xlfn.XLOOKUP($C163, 'Nationaal op alfabet'!$B$2:$B$343,'Nationaal op alfabet'!T$2:T$343)</f>
        <v>0</v>
      </c>
    </row>
    <row r="164" spans="2:20">
      <c r="B164" t="s">
        <v>66</v>
      </c>
      <c r="C164" t="s">
        <v>162</v>
      </c>
      <c r="D164" s="7"/>
      <c r="E164" s="23">
        <f>_xlfn.XLOOKUP($C164, 'Nationaal op alfabet'!$B$2:$B$343,'Nationaal op alfabet'!E$2:E$343)</f>
        <v>288</v>
      </c>
      <c r="F164">
        <v>35</v>
      </c>
      <c r="G164" s="22">
        <f>_xlfn.XLOOKUP($C164, 'Nationaal op alfabet'!$B$2:$B$343,'Nationaal op alfabet'!G$2:G$343)</f>
        <v>1.8700280112044818</v>
      </c>
      <c r="H164" s="7">
        <f>_xlfn.XLOOKUP($C164, 'Nationaal op alfabet'!$B$2:$B$343,'Nationaal op alfabet'!H$2:H$343)</f>
        <v>1.2352941176470589</v>
      </c>
      <c r="I164" s="7">
        <f>_xlfn.XLOOKUP($C164, 'Nationaal op alfabet'!$B$2:$B$343,'Nationaal op alfabet'!I$2:I$343)</f>
        <v>3.3529411764705879</v>
      </c>
      <c r="J164" s="7">
        <f>_xlfn.XLOOKUP($C164, 'Nationaal op alfabet'!$B$2:$B$343,'Nationaal op alfabet'!J$2:J$343)</f>
        <v>2.3809523809523809</v>
      </c>
      <c r="K164" s="7">
        <f>_xlfn.XLOOKUP($C164, 'Nationaal op alfabet'!$B$2:$B$343,'Nationaal op alfabet'!K$2:K$343)</f>
        <v>0</v>
      </c>
      <c r="L164" s="8">
        <f>_xlfn.XLOOKUP($C164, 'Nationaal op alfabet'!$B$2:$B$343,'Nationaal op alfabet'!L$2:L$343)</f>
        <v>7</v>
      </c>
      <c r="N164" s="25">
        <f>_xlfn.XLOOKUP($C164, 'Nationaal op alfabet'!$B$2:$B$343,'Nationaal op alfabet'!N$2:N$343)</f>
        <v>0</v>
      </c>
      <c r="O164" s="25">
        <f>_xlfn.XLOOKUP($C164, 'Nationaal op alfabet'!$B$2:$B$343,'Nationaal op alfabet'!O$2:O$343)</f>
        <v>0.2857142857142857</v>
      </c>
      <c r="P164" s="25">
        <f>_xlfn.XLOOKUP($C164, 'Nationaal op alfabet'!$B$2:$B$343,'Nationaal op alfabet'!P$2:P$343)</f>
        <v>0.14285714285714285</v>
      </c>
      <c r="Q164" s="25">
        <f>_xlfn.XLOOKUP($C164, 'Nationaal op alfabet'!$B$2:$B$343,'Nationaal op alfabet'!Q$2:Q$343)</f>
        <v>0</v>
      </c>
      <c r="R164" s="25">
        <f>_xlfn.XLOOKUP($C164, 'Nationaal op alfabet'!$B$2:$B$343,'Nationaal op alfabet'!R$2:R$343)</f>
        <v>1</v>
      </c>
      <c r="S164" s="25">
        <f>_xlfn.XLOOKUP($C164, 'Nationaal op alfabet'!$B$2:$B$343,'Nationaal op alfabet'!S$2:S$343)</f>
        <v>0</v>
      </c>
      <c r="T164" s="25">
        <f>_xlfn.XLOOKUP($C164, 'Nationaal op alfabet'!$B$2:$B$343,'Nationaal op alfabet'!T$2:T$343)</f>
        <v>0</v>
      </c>
    </row>
    <row r="165" spans="2:20">
      <c r="B165" t="s">
        <v>66</v>
      </c>
      <c r="C165" t="s">
        <v>293</v>
      </c>
      <c r="D165" s="7"/>
      <c r="E165" s="23">
        <f>_xlfn.XLOOKUP($C165, 'Nationaal op alfabet'!$B$2:$B$343,'Nationaal op alfabet'!E$2:E$343)</f>
        <v>289</v>
      </c>
      <c r="F165">
        <v>36</v>
      </c>
      <c r="G165" s="22">
        <f>_xlfn.XLOOKUP($C165, 'Nationaal op alfabet'!$B$2:$B$343,'Nationaal op alfabet'!G$2:G$343)</f>
        <v>1.8679738562091506</v>
      </c>
      <c r="H165" s="7">
        <f>_xlfn.XLOOKUP($C165, 'Nationaal op alfabet'!$B$2:$B$343,'Nationaal op alfabet'!H$2:H$343)</f>
        <v>1.1176470588235294</v>
      </c>
      <c r="I165" s="7">
        <f>_xlfn.XLOOKUP($C165, 'Nationaal op alfabet'!$B$2:$B$343,'Nationaal op alfabet'!I$2:I$343)</f>
        <v>1</v>
      </c>
      <c r="J165" s="7">
        <f>_xlfn.XLOOKUP($C165, 'Nationaal op alfabet'!$B$2:$B$343,'Nationaal op alfabet'!J$2:J$343)</f>
        <v>2.1111111111111112</v>
      </c>
      <c r="K165" s="7">
        <f>_xlfn.XLOOKUP($C165, 'Nationaal op alfabet'!$B$2:$B$343,'Nationaal op alfabet'!K$2:K$343)</f>
        <v>3</v>
      </c>
      <c r="L165" s="8">
        <f>_xlfn.XLOOKUP($C165, 'Nationaal op alfabet'!$B$2:$B$343,'Nationaal op alfabet'!L$2:L$343)</f>
        <v>18</v>
      </c>
      <c r="N165" s="25">
        <f>_xlfn.XLOOKUP($C165, 'Nationaal op alfabet'!$B$2:$B$343,'Nationaal op alfabet'!N$2:N$343)</f>
        <v>0.1111111111111111</v>
      </c>
      <c r="O165" s="25">
        <f>_xlfn.XLOOKUP($C165, 'Nationaal op alfabet'!$B$2:$B$343,'Nationaal op alfabet'!O$2:O$343)</f>
        <v>0.16666666666666666</v>
      </c>
      <c r="P165" s="25">
        <f>_xlfn.XLOOKUP($C165, 'Nationaal op alfabet'!$B$2:$B$343,'Nationaal op alfabet'!P$2:P$343)</f>
        <v>0</v>
      </c>
      <c r="Q165" s="25">
        <f>_xlfn.XLOOKUP($C165, 'Nationaal op alfabet'!$B$2:$B$343,'Nationaal op alfabet'!Q$2:Q$343)</f>
        <v>5.5555555555555552E-2</v>
      </c>
      <c r="R165" s="25">
        <f>_xlfn.XLOOKUP($C165, 'Nationaal op alfabet'!$B$2:$B$343,'Nationaal op alfabet'!R$2:R$343)</f>
        <v>1</v>
      </c>
      <c r="S165" s="25">
        <f>_xlfn.XLOOKUP($C165, 'Nationaal op alfabet'!$B$2:$B$343,'Nationaal op alfabet'!S$2:S$343)</f>
        <v>0</v>
      </c>
      <c r="T165" s="25">
        <f>_xlfn.XLOOKUP($C165, 'Nationaal op alfabet'!$B$2:$B$343,'Nationaal op alfabet'!T$2:T$343)</f>
        <v>5.5555555555555552E-2</v>
      </c>
    </row>
    <row r="166" spans="2:20">
      <c r="B166" t="s">
        <v>66</v>
      </c>
      <c r="C166" t="s">
        <v>397</v>
      </c>
      <c r="D166" s="7"/>
      <c r="E166" s="23">
        <f>_xlfn.XLOOKUP($C166, 'Nationaal op alfabet'!$B$2:$B$343,'Nationaal op alfabet'!E$2:E$343)</f>
        <v>295</v>
      </c>
      <c r="F166">
        <v>37</v>
      </c>
      <c r="G166" s="22">
        <f>_xlfn.XLOOKUP($C166, 'Nationaal op alfabet'!$B$2:$B$343,'Nationaal op alfabet'!G$2:G$343)</f>
        <v>1.8047058823529414</v>
      </c>
      <c r="H166" s="7">
        <f>_xlfn.XLOOKUP($C166, 'Nationaal op alfabet'!$B$2:$B$343,'Nationaal op alfabet'!H$2:H$343)</f>
        <v>0.6470588235294118</v>
      </c>
      <c r="I166" s="7">
        <f>_xlfn.XLOOKUP($C166, 'Nationaal op alfabet'!$B$2:$B$343,'Nationaal op alfabet'!I$2:I$343)</f>
        <v>1.1764705882352942</v>
      </c>
      <c r="J166" s="7">
        <f>_xlfn.XLOOKUP($C166, 'Nationaal op alfabet'!$B$2:$B$343,'Nationaal op alfabet'!J$2:J$343)</f>
        <v>3.6</v>
      </c>
      <c r="K166" s="7">
        <f>_xlfn.XLOOKUP($C166, 'Nationaal op alfabet'!$B$2:$B$343,'Nationaal op alfabet'!K$2:K$343)</f>
        <v>0</v>
      </c>
      <c r="L166" s="8">
        <f>_xlfn.XLOOKUP($C166, 'Nationaal op alfabet'!$B$2:$B$343,'Nationaal op alfabet'!L$2:L$343)</f>
        <v>5</v>
      </c>
      <c r="N166" s="25">
        <f>_xlfn.XLOOKUP($C166, 'Nationaal op alfabet'!$B$2:$B$343,'Nationaal op alfabet'!N$2:N$343)</f>
        <v>0</v>
      </c>
      <c r="O166" s="25">
        <f>_xlfn.XLOOKUP($C166, 'Nationaal op alfabet'!$B$2:$B$343,'Nationaal op alfabet'!O$2:O$343)</f>
        <v>0.6</v>
      </c>
      <c r="P166" s="25">
        <f>_xlfn.XLOOKUP($C166, 'Nationaal op alfabet'!$B$2:$B$343,'Nationaal op alfabet'!P$2:P$343)</f>
        <v>0.4</v>
      </c>
      <c r="Q166" s="25">
        <f>_xlfn.XLOOKUP($C166, 'Nationaal op alfabet'!$B$2:$B$343,'Nationaal op alfabet'!Q$2:Q$343)</f>
        <v>0</v>
      </c>
      <c r="R166" s="25">
        <f>_xlfn.XLOOKUP($C166, 'Nationaal op alfabet'!$B$2:$B$343,'Nationaal op alfabet'!R$2:R$343)</f>
        <v>1</v>
      </c>
      <c r="S166" s="25">
        <f>_xlfn.XLOOKUP($C166, 'Nationaal op alfabet'!$B$2:$B$343,'Nationaal op alfabet'!S$2:S$343)</f>
        <v>0</v>
      </c>
      <c r="T166" s="25">
        <f>_xlfn.XLOOKUP($C166, 'Nationaal op alfabet'!$B$2:$B$343,'Nationaal op alfabet'!T$2:T$343)</f>
        <v>0</v>
      </c>
    </row>
    <row r="167" spans="2:20">
      <c r="B167" t="s">
        <v>66</v>
      </c>
      <c r="C167" t="s">
        <v>201</v>
      </c>
      <c r="D167" s="7"/>
      <c r="E167" s="23">
        <f>_xlfn.XLOOKUP($C167, 'Nationaal op alfabet'!$B$2:$B$343,'Nationaal op alfabet'!E$2:E$343)</f>
        <v>298</v>
      </c>
      <c r="F167">
        <v>38</v>
      </c>
      <c r="G167" s="22">
        <f>_xlfn.XLOOKUP($C167, 'Nationaal op alfabet'!$B$2:$B$343,'Nationaal op alfabet'!G$2:G$343)</f>
        <v>1.7693947144075022</v>
      </c>
      <c r="H167" s="7">
        <f>_xlfn.XLOOKUP($C167, 'Nationaal op alfabet'!$B$2:$B$343,'Nationaal op alfabet'!H$2:H$343)</f>
        <v>2.9705882352941178</v>
      </c>
      <c r="I167" s="7">
        <f>_xlfn.XLOOKUP($C167, 'Nationaal op alfabet'!$B$2:$B$343,'Nationaal op alfabet'!I$2:I$343)</f>
        <v>1.4705882352941178</v>
      </c>
      <c r="J167" s="7">
        <f>_xlfn.XLOOKUP($C167, 'Nationaal op alfabet'!$B$2:$B$343,'Nationaal op alfabet'!J$2:J$343)</f>
        <v>2.2028985507246377</v>
      </c>
      <c r="K167" s="7">
        <f>_xlfn.XLOOKUP($C167, 'Nationaal op alfabet'!$B$2:$B$343,'Nationaal op alfabet'!K$2:K$343)</f>
        <v>0</v>
      </c>
      <c r="L167" s="8">
        <f>_xlfn.XLOOKUP($C167, 'Nationaal op alfabet'!$B$2:$B$343,'Nationaal op alfabet'!L$2:L$343)</f>
        <v>23</v>
      </c>
      <c r="N167" s="25">
        <f>_xlfn.XLOOKUP($C167, 'Nationaal op alfabet'!$B$2:$B$343,'Nationaal op alfabet'!N$2:N$343)</f>
        <v>4.3478260869565216E-2</v>
      </c>
      <c r="O167" s="25">
        <f>_xlfn.XLOOKUP($C167, 'Nationaal op alfabet'!$B$2:$B$343,'Nationaal op alfabet'!O$2:O$343)</f>
        <v>0.2608695652173913</v>
      </c>
      <c r="P167" s="25">
        <f>_xlfn.XLOOKUP($C167, 'Nationaal op alfabet'!$B$2:$B$343,'Nationaal op alfabet'!P$2:P$343)</f>
        <v>4.3478260869565216E-2</v>
      </c>
      <c r="Q167" s="25">
        <f>_xlfn.XLOOKUP($C167, 'Nationaal op alfabet'!$B$2:$B$343,'Nationaal op alfabet'!Q$2:Q$343)</f>
        <v>4.3478260869565216E-2</v>
      </c>
      <c r="R167" s="25">
        <f>_xlfn.XLOOKUP($C167, 'Nationaal op alfabet'!$B$2:$B$343,'Nationaal op alfabet'!R$2:R$343)</f>
        <v>0.95652173913043481</v>
      </c>
      <c r="S167" s="25">
        <f>_xlfn.XLOOKUP($C167, 'Nationaal op alfabet'!$B$2:$B$343,'Nationaal op alfabet'!S$2:S$343)</f>
        <v>0</v>
      </c>
      <c r="T167" s="25">
        <f>_xlfn.XLOOKUP($C167, 'Nationaal op alfabet'!$B$2:$B$343,'Nationaal op alfabet'!T$2:T$343)</f>
        <v>4.3478260869565216E-2</v>
      </c>
    </row>
    <row r="168" spans="2:20">
      <c r="B168" t="s">
        <v>66</v>
      </c>
      <c r="C168" t="s">
        <v>179</v>
      </c>
      <c r="D168" s="7"/>
      <c r="E168" s="23">
        <f>_xlfn.XLOOKUP($C168, 'Nationaal op alfabet'!$B$2:$B$343,'Nationaal op alfabet'!E$2:E$343)</f>
        <v>301</v>
      </c>
      <c r="F168">
        <v>39</v>
      </c>
      <c r="G168" s="22">
        <f>_xlfn.XLOOKUP($C168, 'Nationaal op alfabet'!$B$2:$B$343,'Nationaal op alfabet'!G$2:G$343)</f>
        <v>1.6954248366013074</v>
      </c>
      <c r="H168" s="7">
        <f>_xlfn.XLOOKUP($C168, 'Nationaal op alfabet'!$B$2:$B$343,'Nationaal op alfabet'!H$2:H$343)</f>
        <v>2.0882352941176472</v>
      </c>
      <c r="I168" s="7">
        <f>_xlfn.XLOOKUP($C168, 'Nationaal op alfabet'!$B$2:$B$343,'Nationaal op alfabet'!I$2:I$343)</f>
        <v>1.5</v>
      </c>
      <c r="J168" s="7">
        <f>_xlfn.XLOOKUP($C168, 'Nationaal op alfabet'!$B$2:$B$343,'Nationaal op alfabet'!J$2:J$343)</f>
        <v>2.4444444444444442</v>
      </c>
      <c r="K168" s="7">
        <f>_xlfn.XLOOKUP($C168, 'Nationaal op alfabet'!$B$2:$B$343,'Nationaal op alfabet'!K$2:K$343)</f>
        <v>0</v>
      </c>
      <c r="L168" s="8">
        <f>_xlfn.XLOOKUP($C168, 'Nationaal op alfabet'!$B$2:$B$343,'Nationaal op alfabet'!L$2:L$343)</f>
        <v>6</v>
      </c>
      <c r="N168" s="25">
        <f>_xlfn.XLOOKUP($C168, 'Nationaal op alfabet'!$B$2:$B$343,'Nationaal op alfabet'!N$2:N$343)</f>
        <v>0</v>
      </c>
      <c r="O168" s="25">
        <f>_xlfn.XLOOKUP($C168, 'Nationaal op alfabet'!$B$2:$B$343,'Nationaal op alfabet'!O$2:O$343)</f>
        <v>0.33333333333333331</v>
      </c>
      <c r="P168" s="25">
        <f>_xlfn.XLOOKUP($C168, 'Nationaal op alfabet'!$B$2:$B$343,'Nationaal op alfabet'!P$2:P$343)</f>
        <v>0.16666666666666666</v>
      </c>
      <c r="Q168" s="25">
        <f>_xlfn.XLOOKUP($C168, 'Nationaal op alfabet'!$B$2:$B$343,'Nationaal op alfabet'!Q$2:Q$343)</f>
        <v>0</v>
      </c>
      <c r="R168" s="25">
        <f>_xlfn.XLOOKUP($C168, 'Nationaal op alfabet'!$B$2:$B$343,'Nationaal op alfabet'!R$2:R$343)</f>
        <v>0.83333333333333337</v>
      </c>
      <c r="S168" s="25">
        <f>_xlfn.XLOOKUP($C168, 'Nationaal op alfabet'!$B$2:$B$343,'Nationaal op alfabet'!S$2:S$343)</f>
        <v>0.16666666666666666</v>
      </c>
      <c r="T168" s="25">
        <f>_xlfn.XLOOKUP($C168, 'Nationaal op alfabet'!$B$2:$B$343,'Nationaal op alfabet'!T$2:T$343)</f>
        <v>0</v>
      </c>
    </row>
    <row r="169" spans="2:20">
      <c r="B169" t="s">
        <v>66</v>
      </c>
      <c r="C169" t="s">
        <v>260</v>
      </c>
      <c r="D169" s="7"/>
      <c r="E169" s="23">
        <f>_xlfn.XLOOKUP($C169, 'Nationaal op alfabet'!$B$2:$B$343,'Nationaal op alfabet'!E$2:E$343)</f>
        <v>309</v>
      </c>
      <c r="F169">
        <v>40</v>
      </c>
      <c r="G169" s="22">
        <f>_xlfn.XLOOKUP($C169, 'Nationaal op alfabet'!$B$2:$B$343,'Nationaal op alfabet'!G$2:G$343)</f>
        <v>1.5019607843137255</v>
      </c>
      <c r="H169" s="7">
        <f>_xlfn.XLOOKUP($C169, 'Nationaal op alfabet'!$B$2:$B$343,'Nationaal op alfabet'!H$2:H$343)</f>
        <v>0.73529411764705888</v>
      </c>
      <c r="I169" s="7">
        <f>_xlfn.XLOOKUP($C169, 'Nationaal op alfabet'!$B$2:$B$343,'Nationaal op alfabet'!I$2:I$343)</f>
        <v>1.4411764705882351</v>
      </c>
      <c r="J169" s="7">
        <f>_xlfn.XLOOKUP($C169, 'Nationaal op alfabet'!$B$2:$B$343,'Nationaal op alfabet'!J$2:J$343)</f>
        <v>2.6666666666666665</v>
      </c>
      <c r="K169" s="7">
        <f>_xlfn.XLOOKUP($C169, 'Nationaal op alfabet'!$B$2:$B$343,'Nationaal op alfabet'!K$2:K$343)</f>
        <v>0</v>
      </c>
      <c r="L169" s="8">
        <f>_xlfn.XLOOKUP($C169, 'Nationaal op alfabet'!$B$2:$B$343,'Nationaal op alfabet'!L$2:L$343)</f>
        <v>9</v>
      </c>
      <c r="N169" s="25">
        <f>_xlfn.XLOOKUP($C169, 'Nationaal op alfabet'!$B$2:$B$343,'Nationaal op alfabet'!N$2:N$343)</f>
        <v>0.22222222222222221</v>
      </c>
      <c r="O169" s="25">
        <f>_xlfn.XLOOKUP($C169, 'Nationaal op alfabet'!$B$2:$B$343,'Nationaal op alfabet'!O$2:O$343)</f>
        <v>0.22222222222222221</v>
      </c>
      <c r="P169" s="25">
        <f>_xlfn.XLOOKUP($C169, 'Nationaal op alfabet'!$B$2:$B$343,'Nationaal op alfabet'!P$2:P$343)</f>
        <v>0.1111111111111111</v>
      </c>
      <c r="Q169" s="25">
        <f>_xlfn.XLOOKUP($C169, 'Nationaal op alfabet'!$B$2:$B$343,'Nationaal op alfabet'!Q$2:Q$343)</f>
        <v>0.22222222222222221</v>
      </c>
      <c r="R169" s="25">
        <f>_xlfn.XLOOKUP($C169, 'Nationaal op alfabet'!$B$2:$B$343,'Nationaal op alfabet'!R$2:R$343)</f>
        <v>1</v>
      </c>
      <c r="S169" s="25">
        <f>_xlfn.XLOOKUP($C169, 'Nationaal op alfabet'!$B$2:$B$343,'Nationaal op alfabet'!S$2:S$343)</f>
        <v>0</v>
      </c>
      <c r="T169" s="25">
        <f>_xlfn.XLOOKUP($C169, 'Nationaal op alfabet'!$B$2:$B$343,'Nationaal op alfabet'!T$2:T$343)</f>
        <v>0.1111111111111111</v>
      </c>
    </row>
    <row r="170" spans="2:20">
      <c r="B170" t="s">
        <v>66</v>
      </c>
      <c r="C170" t="s">
        <v>319</v>
      </c>
      <c r="D170" s="7"/>
      <c r="E170" s="23">
        <f>_xlfn.XLOOKUP($C170, 'Nationaal op alfabet'!$B$2:$B$343,'Nationaal op alfabet'!E$2:E$343)</f>
        <v>313</v>
      </c>
      <c r="F170">
        <v>41</v>
      </c>
      <c r="G170" s="22">
        <f>_xlfn.XLOOKUP($C170, 'Nationaal op alfabet'!$B$2:$B$343,'Nationaal op alfabet'!G$2:G$343)</f>
        <v>1.4555555555555557</v>
      </c>
      <c r="H170" s="7">
        <f>_xlfn.XLOOKUP($C170, 'Nationaal op alfabet'!$B$2:$B$343,'Nationaal op alfabet'!H$2:H$343)</f>
        <v>0.97058823529411764</v>
      </c>
      <c r="I170" s="7">
        <f>_xlfn.XLOOKUP($C170, 'Nationaal op alfabet'!$B$2:$B$343,'Nationaal op alfabet'!I$2:I$343)</f>
        <v>0.52941176470588236</v>
      </c>
      <c r="J170" s="7">
        <f>_xlfn.XLOOKUP($C170, 'Nationaal op alfabet'!$B$2:$B$343,'Nationaal op alfabet'!J$2:J$343)</f>
        <v>2.8888888888888888</v>
      </c>
      <c r="K170" s="7">
        <f>_xlfn.XLOOKUP($C170, 'Nationaal op alfabet'!$B$2:$B$343,'Nationaal op alfabet'!K$2:K$343)</f>
        <v>0</v>
      </c>
      <c r="L170" s="8">
        <f>_xlfn.XLOOKUP($C170, 'Nationaal op alfabet'!$B$2:$B$343,'Nationaal op alfabet'!L$2:L$343)</f>
        <v>3</v>
      </c>
      <c r="N170" s="25">
        <f>_xlfn.XLOOKUP($C170, 'Nationaal op alfabet'!$B$2:$B$343,'Nationaal op alfabet'!N$2:N$343)</f>
        <v>0</v>
      </c>
      <c r="O170" s="25">
        <f>_xlfn.XLOOKUP($C170, 'Nationaal op alfabet'!$B$2:$B$343,'Nationaal op alfabet'!O$2:O$343)</f>
        <v>0.33333333333333331</v>
      </c>
      <c r="P170" s="25">
        <f>_xlfn.XLOOKUP($C170, 'Nationaal op alfabet'!$B$2:$B$343,'Nationaal op alfabet'!P$2:P$343)</f>
        <v>0.33333333333333331</v>
      </c>
      <c r="Q170" s="25">
        <f>_xlfn.XLOOKUP($C170, 'Nationaal op alfabet'!$B$2:$B$343,'Nationaal op alfabet'!Q$2:Q$343)</f>
        <v>0.33333333333333331</v>
      </c>
      <c r="R170" s="25">
        <f>_xlfn.XLOOKUP($C170, 'Nationaal op alfabet'!$B$2:$B$343,'Nationaal op alfabet'!R$2:R$343)</f>
        <v>1</v>
      </c>
      <c r="S170" s="25">
        <f>_xlfn.XLOOKUP($C170, 'Nationaal op alfabet'!$B$2:$B$343,'Nationaal op alfabet'!S$2:S$343)</f>
        <v>0</v>
      </c>
      <c r="T170" s="25">
        <f>_xlfn.XLOOKUP($C170, 'Nationaal op alfabet'!$B$2:$B$343,'Nationaal op alfabet'!T$2:T$343)</f>
        <v>0</v>
      </c>
    </row>
    <row r="171" spans="2:20">
      <c r="B171" t="s">
        <v>66</v>
      </c>
      <c r="C171" t="s">
        <v>103</v>
      </c>
      <c r="D171" s="7"/>
      <c r="E171" s="23">
        <f>_xlfn.XLOOKUP($C171, 'Nationaal op alfabet'!$B$2:$B$343,'Nationaal op alfabet'!E$2:E$343)</f>
        <v>314</v>
      </c>
      <c r="F171">
        <v>42</v>
      </c>
      <c r="G171" s="22">
        <f>_xlfn.XLOOKUP($C171, 'Nationaal op alfabet'!$B$2:$B$343,'Nationaal op alfabet'!G$2:G$343)</f>
        <v>1.3823529411764708</v>
      </c>
      <c r="H171" s="7">
        <f>_xlfn.XLOOKUP($C171, 'Nationaal op alfabet'!$B$2:$B$343,'Nationaal op alfabet'!H$2:H$343)</f>
        <v>0.67647058823529405</v>
      </c>
      <c r="I171" s="7">
        <f>_xlfn.XLOOKUP($C171, 'Nationaal op alfabet'!$B$2:$B$343,'Nationaal op alfabet'!I$2:I$343)</f>
        <v>0.23529411764705882</v>
      </c>
      <c r="J171" s="7">
        <f>_xlfn.XLOOKUP($C171, 'Nationaal op alfabet'!$B$2:$B$343,'Nationaal op alfabet'!J$2:J$343)</f>
        <v>3</v>
      </c>
      <c r="K171" s="7">
        <f>_xlfn.XLOOKUP($C171, 'Nationaal op alfabet'!$B$2:$B$343,'Nationaal op alfabet'!K$2:K$343)</f>
        <v>0</v>
      </c>
      <c r="L171" s="8">
        <f>_xlfn.XLOOKUP($C171, 'Nationaal op alfabet'!$B$2:$B$343,'Nationaal op alfabet'!L$2:L$343)</f>
        <v>2</v>
      </c>
      <c r="N171" s="25">
        <f>_xlfn.XLOOKUP($C171, 'Nationaal op alfabet'!$B$2:$B$343,'Nationaal op alfabet'!N$2:N$343)</f>
        <v>0</v>
      </c>
      <c r="O171" s="25">
        <f>_xlfn.XLOOKUP($C171, 'Nationaal op alfabet'!$B$2:$B$343,'Nationaal op alfabet'!O$2:O$343)</f>
        <v>0.5</v>
      </c>
      <c r="P171" s="25">
        <f>_xlfn.XLOOKUP($C171, 'Nationaal op alfabet'!$B$2:$B$343,'Nationaal op alfabet'!P$2:P$343)</f>
        <v>0</v>
      </c>
      <c r="Q171" s="25">
        <f>_xlfn.XLOOKUP($C171, 'Nationaal op alfabet'!$B$2:$B$343,'Nationaal op alfabet'!Q$2:Q$343)</f>
        <v>0</v>
      </c>
      <c r="R171" s="25">
        <f>_xlfn.XLOOKUP($C171, 'Nationaal op alfabet'!$B$2:$B$343,'Nationaal op alfabet'!R$2:R$343)</f>
        <v>1</v>
      </c>
      <c r="S171" s="25">
        <f>_xlfn.XLOOKUP($C171, 'Nationaal op alfabet'!$B$2:$B$343,'Nationaal op alfabet'!S$2:S$343)</f>
        <v>0</v>
      </c>
      <c r="T171" s="25">
        <f>_xlfn.XLOOKUP($C171, 'Nationaal op alfabet'!$B$2:$B$343,'Nationaal op alfabet'!T$2:T$343)</f>
        <v>0</v>
      </c>
    </row>
    <row r="172" spans="2:20">
      <c r="B172" t="s">
        <v>66</v>
      </c>
      <c r="C172" t="s">
        <v>112</v>
      </c>
      <c r="D172" s="7"/>
      <c r="E172" s="23">
        <f>_xlfn.XLOOKUP($C172, 'Nationaal op alfabet'!$B$2:$B$343,'Nationaal op alfabet'!E$2:E$343)</f>
        <v>315</v>
      </c>
      <c r="F172">
        <v>43</v>
      </c>
      <c r="G172" s="22">
        <f>_xlfn.XLOOKUP($C172, 'Nationaal op alfabet'!$B$2:$B$343,'Nationaal op alfabet'!G$2:G$343)</f>
        <v>1.3117647058823532</v>
      </c>
      <c r="H172" s="7">
        <f>_xlfn.XLOOKUP($C172, 'Nationaal op alfabet'!$B$2:$B$343,'Nationaal op alfabet'!H$2:H$343)</f>
        <v>0.38235294117647062</v>
      </c>
      <c r="I172" s="7">
        <f>_xlfn.XLOOKUP($C172, 'Nationaal op alfabet'!$B$2:$B$343,'Nationaal op alfabet'!I$2:I$343)</f>
        <v>0.1764705882352941</v>
      </c>
      <c r="J172" s="7">
        <f>_xlfn.XLOOKUP($C172, 'Nationaal op alfabet'!$B$2:$B$343,'Nationaal op alfabet'!J$2:J$343)</f>
        <v>3</v>
      </c>
      <c r="K172" s="7">
        <f>_xlfn.XLOOKUP($C172, 'Nationaal op alfabet'!$B$2:$B$343,'Nationaal op alfabet'!K$2:K$343)</f>
        <v>0</v>
      </c>
      <c r="L172" s="8">
        <f>_xlfn.XLOOKUP($C172, 'Nationaal op alfabet'!$B$2:$B$343,'Nationaal op alfabet'!L$2:L$343)</f>
        <v>2</v>
      </c>
      <c r="N172" s="25">
        <f>_xlfn.XLOOKUP($C172, 'Nationaal op alfabet'!$B$2:$B$343,'Nationaal op alfabet'!N$2:N$343)</f>
        <v>0</v>
      </c>
      <c r="O172" s="25">
        <f>_xlfn.XLOOKUP($C172, 'Nationaal op alfabet'!$B$2:$B$343,'Nationaal op alfabet'!O$2:O$343)</f>
        <v>0.5</v>
      </c>
      <c r="P172" s="25">
        <f>_xlfn.XLOOKUP($C172, 'Nationaal op alfabet'!$B$2:$B$343,'Nationaal op alfabet'!P$2:P$343)</f>
        <v>0</v>
      </c>
      <c r="Q172" s="25">
        <f>_xlfn.XLOOKUP($C172, 'Nationaal op alfabet'!$B$2:$B$343,'Nationaal op alfabet'!Q$2:Q$343)</f>
        <v>0</v>
      </c>
      <c r="R172" s="25">
        <f>_xlfn.XLOOKUP($C172, 'Nationaal op alfabet'!$B$2:$B$343,'Nationaal op alfabet'!R$2:R$343)</f>
        <v>1</v>
      </c>
      <c r="S172" s="25">
        <f>_xlfn.XLOOKUP($C172, 'Nationaal op alfabet'!$B$2:$B$343,'Nationaal op alfabet'!S$2:S$343)</f>
        <v>0</v>
      </c>
      <c r="T172" s="25">
        <f>_xlfn.XLOOKUP($C172, 'Nationaal op alfabet'!$B$2:$B$343,'Nationaal op alfabet'!T$2:T$343)</f>
        <v>0</v>
      </c>
    </row>
    <row r="173" spans="2:20">
      <c r="B173" t="s">
        <v>66</v>
      </c>
      <c r="C173" t="s">
        <v>228</v>
      </c>
      <c r="D173" s="7"/>
      <c r="E173" s="23">
        <f>_xlfn.XLOOKUP($C173, 'Nationaal op alfabet'!$B$2:$B$343,'Nationaal op alfabet'!E$2:E$343)</f>
        <v>316</v>
      </c>
      <c r="F173">
        <v>44</v>
      </c>
      <c r="G173" s="22">
        <f>_xlfn.XLOOKUP($C173, 'Nationaal op alfabet'!$B$2:$B$343,'Nationaal op alfabet'!G$2:G$343)</f>
        <v>1.2941176470588238</v>
      </c>
      <c r="H173" s="7">
        <f>_xlfn.XLOOKUP($C173, 'Nationaal op alfabet'!$B$2:$B$343,'Nationaal op alfabet'!H$2:H$343)</f>
        <v>0.3235294117647059</v>
      </c>
      <c r="I173" s="7">
        <f>_xlfn.XLOOKUP($C173, 'Nationaal op alfabet'!$B$2:$B$343,'Nationaal op alfabet'!I$2:I$343)</f>
        <v>0.14705882352941177</v>
      </c>
      <c r="J173" s="7">
        <f>_xlfn.XLOOKUP($C173, 'Nationaal op alfabet'!$B$2:$B$343,'Nationaal op alfabet'!J$2:J$343)</f>
        <v>3</v>
      </c>
      <c r="K173" s="7">
        <f>_xlfn.XLOOKUP($C173, 'Nationaal op alfabet'!$B$2:$B$343,'Nationaal op alfabet'!K$2:K$343)</f>
        <v>0</v>
      </c>
      <c r="L173" s="8">
        <f>_xlfn.XLOOKUP($C173, 'Nationaal op alfabet'!$B$2:$B$343,'Nationaal op alfabet'!L$2:L$343)</f>
        <v>2</v>
      </c>
      <c r="N173" s="25">
        <f>_xlfn.XLOOKUP($C173, 'Nationaal op alfabet'!$B$2:$B$343,'Nationaal op alfabet'!N$2:N$343)</f>
        <v>0</v>
      </c>
      <c r="O173" s="25">
        <f>_xlfn.XLOOKUP($C173, 'Nationaal op alfabet'!$B$2:$B$343,'Nationaal op alfabet'!O$2:O$343)</f>
        <v>0.5</v>
      </c>
      <c r="P173" s="25">
        <f>_xlfn.XLOOKUP($C173, 'Nationaal op alfabet'!$B$2:$B$343,'Nationaal op alfabet'!P$2:P$343)</f>
        <v>0</v>
      </c>
      <c r="Q173" s="25">
        <f>_xlfn.XLOOKUP($C173, 'Nationaal op alfabet'!$B$2:$B$343,'Nationaal op alfabet'!Q$2:Q$343)</f>
        <v>0</v>
      </c>
      <c r="R173" s="25">
        <f>_xlfn.XLOOKUP($C173, 'Nationaal op alfabet'!$B$2:$B$343,'Nationaal op alfabet'!R$2:R$343)</f>
        <v>1</v>
      </c>
      <c r="S173" s="25">
        <f>_xlfn.XLOOKUP($C173, 'Nationaal op alfabet'!$B$2:$B$343,'Nationaal op alfabet'!S$2:S$343)</f>
        <v>0</v>
      </c>
      <c r="T173" s="25">
        <f>_xlfn.XLOOKUP($C173, 'Nationaal op alfabet'!$B$2:$B$343,'Nationaal op alfabet'!T$2:T$343)</f>
        <v>0</v>
      </c>
    </row>
    <row r="174" spans="2:20">
      <c r="B174" t="s">
        <v>66</v>
      </c>
      <c r="C174" t="s">
        <v>171</v>
      </c>
      <c r="D174" s="7"/>
      <c r="E174" s="23">
        <f>_xlfn.XLOOKUP($C174, 'Nationaal op alfabet'!$B$2:$B$343,'Nationaal op alfabet'!E$2:E$343)</f>
        <v>320</v>
      </c>
      <c r="F174">
        <v>45</v>
      </c>
      <c r="G174" s="22">
        <f>_xlfn.XLOOKUP($C174, 'Nationaal op alfabet'!$B$2:$B$343,'Nationaal op alfabet'!G$2:G$343)</f>
        <v>1.2184313725490197</v>
      </c>
      <c r="H174" s="7">
        <f>_xlfn.XLOOKUP($C174, 'Nationaal op alfabet'!$B$2:$B$343,'Nationaal op alfabet'!H$2:H$343)</f>
        <v>0.70588235294117641</v>
      </c>
      <c r="I174" s="7">
        <f>_xlfn.XLOOKUP($C174, 'Nationaal op alfabet'!$B$2:$B$343,'Nationaal op alfabet'!I$2:I$343)</f>
        <v>0.3529411764705882</v>
      </c>
      <c r="J174" s="7">
        <f>_xlfn.XLOOKUP($C174, 'Nationaal op alfabet'!$B$2:$B$343,'Nationaal op alfabet'!J$2:J$343)</f>
        <v>2.2666666666666666</v>
      </c>
      <c r="K174" s="7">
        <f>_xlfn.XLOOKUP($C174, 'Nationaal op alfabet'!$B$2:$B$343,'Nationaal op alfabet'!K$2:K$343)</f>
        <v>0.5</v>
      </c>
      <c r="L174" s="8">
        <f>_xlfn.XLOOKUP($C174, 'Nationaal op alfabet'!$B$2:$B$343,'Nationaal op alfabet'!L$2:L$343)</f>
        <v>5</v>
      </c>
      <c r="N174" s="25">
        <f>_xlfn.XLOOKUP($C174, 'Nationaal op alfabet'!$B$2:$B$343,'Nationaal op alfabet'!N$2:N$343)</f>
        <v>0</v>
      </c>
      <c r="O174" s="25">
        <f>_xlfn.XLOOKUP($C174, 'Nationaal op alfabet'!$B$2:$B$343,'Nationaal op alfabet'!O$2:O$343)</f>
        <v>0.2</v>
      </c>
      <c r="P174" s="25">
        <f>_xlfn.XLOOKUP($C174, 'Nationaal op alfabet'!$B$2:$B$343,'Nationaal op alfabet'!P$2:P$343)</f>
        <v>0.2</v>
      </c>
      <c r="Q174" s="25">
        <f>_xlfn.XLOOKUP($C174, 'Nationaal op alfabet'!$B$2:$B$343,'Nationaal op alfabet'!Q$2:Q$343)</f>
        <v>0.2</v>
      </c>
      <c r="R174" s="25">
        <f>_xlfn.XLOOKUP($C174, 'Nationaal op alfabet'!$B$2:$B$343,'Nationaal op alfabet'!R$2:R$343)</f>
        <v>1</v>
      </c>
      <c r="S174" s="25">
        <f>_xlfn.XLOOKUP($C174, 'Nationaal op alfabet'!$B$2:$B$343,'Nationaal op alfabet'!S$2:S$343)</f>
        <v>0</v>
      </c>
      <c r="T174" s="25">
        <f>_xlfn.XLOOKUP($C174, 'Nationaal op alfabet'!$B$2:$B$343,'Nationaal op alfabet'!T$2:T$343)</f>
        <v>0</v>
      </c>
    </row>
    <row r="175" spans="2:20">
      <c r="B175" t="s">
        <v>66</v>
      </c>
      <c r="C175" t="s">
        <v>176</v>
      </c>
      <c r="D175" s="7"/>
      <c r="E175" s="23">
        <f>_xlfn.XLOOKUP($C175, 'Nationaal op alfabet'!$B$2:$B$343,'Nationaal op alfabet'!E$2:E$343)</f>
        <v>322</v>
      </c>
      <c r="F175">
        <v>46</v>
      </c>
      <c r="G175" s="22">
        <f>_xlfn.XLOOKUP($C175, 'Nationaal op alfabet'!$B$2:$B$343,'Nationaal op alfabet'!G$2:G$343)</f>
        <v>1.1372549019607843</v>
      </c>
      <c r="H175" s="7">
        <f>_xlfn.XLOOKUP($C175, 'Nationaal op alfabet'!$B$2:$B$343,'Nationaal op alfabet'!H$2:H$343)</f>
        <v>8.8235294117647051E-2</v>
      </c>
      <c r="I175" s="7">
        <f>_xlfn.XLOOKUP($C175, 'Nationaal op alfabet'!$B$2:$B$343,'Nationaal op alfabet'!I$2:I$343)</f>
        <v>0.26470588235294118</v>
      </c>
      <c r="J175" s="7">
        <f>_xlfn.XLOOKUP($C175, 'Nationaal op alfabet'!$B$2:$B$343,'Nationaal op alfabet'!J$2:J$343)</f>
        <v>2.6666666666666665</v>
      </c>
      <c r="K175" s="7">
        <f>_xlfn.XLOOKUP($C175, 'Nationaal op alfabet'!$B$2:$B$343,'Nationaal op alfabet'!K$2:K$343)</f>
        <v>0</v>
      </c>
      <c r="L175" s="8">
        <f>_xlfn.XLOOKUP($C175, 'Nationaal op alfabet'!$B$2:$B$343,'Nationaal op alfabet'!L$2:L$343)</f>
        <v>3</v>
      </c>
      <c r="N175" s="25">
        <f>_xlfn.XLOOKUP($C175, 'Nationaal op alfabet'!$B$2:$B$343,'Nationaal op alfabet'!N$2:N$343)</f>
        <v>0</v>
      </c>
      <c r="O175" s="25">
        <f>_xlfn.XLOOKUP($C175, 'Nationaal op alfabet'!$B$2:$B$343,'Nationaal op alfabet'!O$2:O$343)</f>
        <v>0.33333333333333331</v>
      </c>
      <c r="P175" s="25">
        <f>_xlfn.XLOOKUP($C175, 'Nationaal op alfabet'!$B$2:$B$343,'Nationaal op alfabet'!P$2:P$343)</f>
        <v>0</v>
      </c>
      <c r="Q175" s="25">
        <f>_xlfn.XLOOKUP($C175, 'Nationaal op alfabet'!$B$2:$B$343,'Nationaal op alfabet'!Q$2:Q$343)</f>
        <v>0.33333333333333331</v>
      </c>
      <c r="R175" s="25">
        <f>_xlfn.XLOOKUP($C175, 'Nationaal op alfabet'!$B$2:$B$343,'Nationaal op alfabet'!R$2:R$343)</f>
        <v>1</v>
      </c>
      <c r="S175" s="25">
        <f>_xlfn.XLOOKUP($C175, 'Nationaal op alfabet'!$B$2:$B$343,'Nationaal op alfabet'!S$2:S$343)</f>
        <v>0</v>
      </c>
      <c r="T175" s="25">
        <f>_xlfn.XLOOKUP($C175, 'Nationaal op alfabet'!$B$2:$B$343,'Nationaal op alfabet'!T$2:T$343)</f>
        <v>0</v>
      </c>
    </row>
    <row r="176" spans="2:20">
      <c r="B176" t="s">
        <v>66</v>
      </c>
      <c r="C176" t="s">
        <v>116</v>
      </c>
      <c r="D176" s="7"/>
      <c r="E176" s="23">
        <f>_xlfn.XLOOKUP($C176, 'Nationaal op alfabet'!$B$2:$B$343,'Nationaal op alfabet'!E$2:E$343)</f>
        <v>323</v>
      </c>
      <c r="F176">
        <v>47</v>
      </c>
      <c r="G176" s="22">
        <f>_xlfn.XLOOKUP($C176, 'Nationaal op alfabet'!$B$2:$B$343,'Nationaal op alfabet'!G$2:G$343)</f>
        <v>1.1196078431372549</v>
      </c>
      <c r="H176" s="7">
        <f>_xlfn.XLOOKUP($C176, 'Nationaal op alfabet'!$B$2:$B$343,'Nationaal op alfabet'!H$2:H$343)</f>
        <v>1.4705882352941178</v>
      </c>
      <c r="I176" s="7">
        <f>_xlfn.XLOOKUP($C176, 'Nationaal op alfabet'!$B$2:$B$343,'Nationaal op alfabet'!I$2:I$343)</f>
        <v>0.79411764705882348</v>
      </c>
      <c r="J176" s="7">
        <f>_xlfn.XLOOKUP($C176, 'Nationaal op alfabet'!$B$2:$B$343,'Nationaal op alfabet'!J$2:J$343)</f>
        <v>1.6666666666666667</v>
      </c>
      <c r="K176" s="7">
        <f>_xlfn.XLOOKUP($C176, 'Nationaal op alfabet'!$B$2:$B$343,'Nationaal op alfabet'!K$2:K$343)</f>
        <v>0</v>
      </c>
      <c r="L176" s="8">
        <f>_xlfn.XLOOKUP($C176, 'Nationaal op alfabet'!$B$2:$B$343,'Nationaal op alfabet'!L$2:L$343)</f>
        <v>2</v>
      </c>
      <c r="N176" s="25">
        <f>_xlfn.XLOOKUP($C176, 'Nationaal op alfabet'!$B$2:$B$343,'Nationaal op alfabet'!N$2:N$343)</f>
        <v>0</v>
      </c>
      <c r="O176" s="25">
        <f>_xlfn.XLOOKUP($C176, 'Nationaal op alfabet'!$B$2:$B$343,'Nationaal op alfabet'!O$2:O$343)</f>
        <v>0</v>
      </c>
      <c r="P176" s="25">
        <f>_xlfn.XLOOKUP($C176, 'Nationaal op alfabet'!$B$2:$B$343,'Nationaal op alfabet'!P$2:P$343)</f>
        <v>0</v>
      </c>
      <c r="Q176" s="25">
        <f>_xlfn.XLOOKUP($C176, 'Nationaal op alfabet'!$B$2:$B$343,'Nationaal op alfabet'!Q$2:Q$343)</f>
        <v>0.5</v>
      </c>
      <c r="R176" s="25">
        <f>_xlfn.XLOOKUP($C176, 'Nationaal op alfabet'!$B$2:$B$343,'Nationaal op alfabet'!R$2:R$343)</f>
        <v>1</v>
      </c>
      <c r="S176" s="25">
        <f>_xlfn.XLOOKUP($C176, 'Nationaal op alfabet'!$B$2:$B$343,'Nationaal op alfabet'!S$2:S$343)</f>
        <v>0</v>
      </c>
      <c r="T176" s="25">
        <f>_xlfn.XLOOKUP($C176, 'Nationaal op alfabet'!$B$2:$B$343,'Nationaal op alfabet'!T$2:T$343)</f>
        <v>0</v>
      </c>
    </row>
    <row r="177" spans="1:20">
      <c r="B177" t="s">
        <v>66</v>
      </c>
      <c r="C177" t="s">
        <v>244</v>
      </c>
      <c r="D177" s="7"/>
      <c r="E177" s="23">
        <f>_xlfn.XLOOKUP($C177, 'Nationaal op alfabet'!$B$2:$B$343,'Nationaal op alfabet'!E$2:E$343)</f>
        <v>324</v>
      </c>
      <c r="F177">
        <v>48</v>
      </c>
      <c r="G177" s="22">
        <f>_xlfn.XLOOKUP($C177, 'Nationaal op alfabet'!$B$2:$B$343,'Nationaal op alfabet'!G$2:G$343)</f>
        <v>1.1184873949579832</v>
      </c>
      <c r="H177" s="7">
        <f>_xlfn.XLOOKUP($C177, 'Nationaal op alfabet'!$B$2:$B$343,'Nationaal op alfabet'!H$2:H$343)</f>
        <v>1.0294117647058822</v>
      </c>
      <c r="I177" s="7">
        <f>_xlfn.XLOOKUP($C177, 'Nationaal op alfabet'!$B$2:$B$343,'Nationaal op alfabet'!I$2:I$343)</f>
        <v>1.7058823529411766</v>
      </c>
      <c r="J177" s="7">
        <f>_xlfn.XLOOKUP($C177, 'Nationaal op alfabet'!$B$2:$B$343,'Nationaal op alfabet'!J$2:J$343)</f>
        <v>1.4285714285714286</v>
      </c>
      <c r="K177" s="7">
        <f>_xlfn.XLOOKUP($C177, 'Nationaal op alfabet'!$B$2:$B$343,'Nationaal op alfabet'!K$2:K$343)</f>
        <v>0</v>
      </c>
      <c r="L177" s="8">
        <f>_xlfn.XLOOKUP($C177, 'Nationaal op alfabet'!$B$2:$B$343,'Nationaal op alfabet'!L$2:L$343)</f>
        <v>7</v>
      </c>
      <c r="N177" s="25">
        <f>_xlfn.XLOOKUP($C177, 'Nationaal op alfabet'!$B$2:$B$343,'Nationaal op alfabet'!N$2:N$343)</f>
        <v>0</v>
      </c>
      <c r="O177" s="25">
        <f>_xlfn.XLOOKUP($C177, 'Nationaal op alfabet'!$B$2:$B$343,'Nationaal op alfabet'!O$2:O$343)</f>
        <v>0</v>
      </c>
      <c r="P177" s="25">
        <f>_xlfn.XLOOKUP($C177, 'Nationaal op alfabet'!$B$2:$B$343,'Nationaal op alfabet'!P$2:P$343)</f>
        <v>0.14285714285714285</v>
      </c>
      <c r="Q177" s="25">
        <f>_xlfn.XLOOKUP($C177, 'Nationaal op alfabet'!$B$2:$B$343,'Nationaal op alfabet'!Q$2:Q$343)</f>
        <v>0</v>
      </c>
      <c r="R177" s="25">
        <f>_xlfn.XLOOKUP($C177, 'Nationaal op alfabet'!$B$2:$B$343,'Nationaal op alfabet'!R$2:R$343)</f>
        <v>1</v>
      </c>
      <c r="S177" s="25">
        <f>_xlfn.XLOOKUP($C177, 'Nationaal op alfabet'!$B$2:$B$343,'Nationaal op alfabet'!S$2:S$343)</f>
        <v>0</v>
      </c>
      <c r="T177" s="25">
        <f>_xlfn.XLOOKUP($C177, 'Nationaal op alfabet'!$B$2:$B$343,'Nationaal op alfabet'!T$2:T$343)</f>
        <v>0</v>
      </c>
    </row>
    <row r="178" spans="1:20">
      <c r="B178" t="s">
        <v>66</v>
      </c>
      <c r="C178" t="s">
        <v>332</v>
      </c>
      <c r="D178" s="7"/>
      <c r="E178" s="23">
        <f>_xlfn.XLOOKUP($C178, 'Nationaal op alfabet'!$B$2:$B$343,'Nationaal op alfabet'!E$2:E$343)</f>
        <v>325</v>
      </c>
      <c r="F178">
        <v>49</v>
      </c>
      <c r="G178" s="22">
        <f>_xlfn.XLOOKUP($C178, 'Nationaal op alfabet'!$B$2:$B$343,'Nationaal op alfabet'!G$2:G$343)</f>
        <v>1.1183006535947713</v>
      </c>
      <c r="H178" s="7">
        <f>_xlfn.XLOOKUP($C178, 'Nationaal op alfabet'!$B$2:$B$343,'Nationaal op alfabet'!H$2:H$343)</f>
        <v>0.55882352941176472</v>
      </c>
      <c r="I178" s="7">
        <f>_xlfn.XLOOKUP($C178, 'Nationaal op alfabet'!$B$2:$B$343,'Nationaal op alfabet'!I$2:I$343)</f>
        <v>0.58823529411764708</v>
      </c>
      <c r="J178" s="7">
        <f>_xlfn.XLOOKUP($C178, 'Nationaal op alfabet'!$B$2:$B$343,'Nationaal op alfabet'!J$2:J$343)</f>
        <v>2.2222222222222223</v>
      </c>
      <c r="K178" s="7">
        <f>_xlfn.XLOOKUP($C178, 'Nationaal op alfabet'!$B$2:$B$343,'Nationaal op alfabet'!K$2:K$343)</f>
        <v>0</v>
      </c>
      <c r="L178" s="8">
        <f>_xlfn.XLOOKUP($C178, 'Nationaal op alfabet'!$B$2:$B$343,'Nationaal op alfabet'!L$2:L$343)</f>
        <v>3</v>
      </c>
      <c r="N178" s="25">
        <f>_xlfn.XLOOKUP($C178, 'Nationaal op alfabet'!$B$2:$B$343,'Nationaal op alfabet'!N$2:N$343)</f>
        <v>0</v>
      </c>
      <c r="O178" s="25">
        <f>_xlfn.XLOOKUP($C178, 'Nationaal op alfabet'!$B$2:$B$343,'Nationaal op alfabet'!O$2:O$343)</f>
        <v>0.33333333333333331</v>
      </c>
      <c r="P178" s="25">
        <f>_xlfn.XLOOKUP($C178, 'Nationaal op alfabet'!$B$2:$B$343,'Nationaal op alfabet'!P$2:P$343)</f>
        <v>0.33333333333333331</v>
      </c>
      <c r="Q178" s="25">
        <f>_xlfn.XLOOKUP($C178, 'Nationaal op alfabet'!$B$2:$B$343,'Nationaal op alfabet'!Q$2:Q$343)</f>
        <v>0</v>
      </c>
      <c r="R178" s="25">
        <f>_xlfn.XLOOKUP($C178, 'Nationaal op alfabet'!$B$2:$B$343,'Nationaal op alfabet'!R$2:R$343)</f>
        <v>0.66666666666666663</v>
      </c>
      <c r="S178" s="25">
        <f>_xlfn.XLOOKUP($C178, 'Nationaal op alfabet'!$B$2:$B$343,'Nationaal op alfabet'!S$2:S$343)</f>
        <v>0</v>
      </c>
      <c r="T178" s="25">
        <f>_xlfn.XLOOKUP($C178, 'Nationaal op alfabet'!$B$2:$B$343,'Nationaal op alfabet'!T$2:T$343)</f>
        <v>0</v>
      </c>
    </row>
    <row r="179" spans="1:20">
      <c r="B179" t="s">
        <v>66</v>
      </c>
      <c r="C179" t="s">
        <v>174</v>
      </c>
      <c r="D179" s="7"/>
      <c r="E179" s="23">
        <f>_xlfn.XLOOKUP($C179, 'Nationaal op alfabet'!$B$2:$B$343,'Nationaal op alfabet'!E$2:E$343)</f>
        <v>327</v>
      </c>
      <c r="F179">
        <v>50</v>
      </c>
      <c r="G179" s="22">
        <f>_xlfn.XLOOKUP($C179, 'Nationaal op alfabet'!$B$2:$B$343,'Nationaal op alfabet'!G$2:G$343)</f>
        <v>1.0660130718954248</v>
      </c>
      <c r="H179" s="7">
        <f>_xlfn.XLOOKUP($C179, 'Nationaal op alfabet'!$B$2:$B$343,'Nationaal op alfabet'!H$2:H$343)</f>
        <v>0.23529411764705882</v>
      </c>
      <c r="I179" s="7">
        <f>_xlfn.XLOOKUP($C179, 'Nationaal op alfabet'!$B$2:$B$343,'Nationaal op alfabet'!I$2:I$343)</f>
        <v>0.20588235294117646</v>
      </c>
      <c r="J179" s="7">
        <f>_xlfn.XLOOKUP($C179, 'Nationaal op alfabet'!$B$2:$B$343,'Nationaal op alfabet'!J$2:J$343)</f>
        <v>2.4444444444444442</v>
      </c>
      <c r="K179" s="7">
        <f>_xlfn.XLOOKUP($C179, 'Nationaal op alfabet'!$B$2:$B$343,'Nationaal op alfabet'!K$2:K$343)</f>
        <v>0</v>
      </c>
      <c r="L179" s="8">
        <f>_xlfn.XLOOKUP($C179, 'Nationaal op alfabet'!$B$2:$B$343,'Nationaal op alfabet'!L$2:L$343)</f>
        <v>3</v>
      </c>
      <c r="N179" s="25">
        <f>_xlfn.XLOOKUP($C179, 'Nationaal op alfabet'!$B$2:$B$343,'Nationaal op alfabet'!N$2:N$343)</f>
        <v>0</v>
      </c>
      <c r="O179" s="25">
        <f>_xlfn.XLOOKUP($C179, 'Nationaal op alfabet'!$B$2:$B$343,'Nationaal op alfabet'!O$2:O$343)</f>
        <v>0.33333333333333331</v>
      </c>
      <c r="P179" s="25">
        <f>_xlfn.XLOOKUP($C179, 'Nationaal op alfabet'!$B$2:$B$343,'Nationaal op alfabet'!P$2:P$343)</f>
        <v>0</v>
      </c>
      <c r="Q179" s="25">
        <f>_xlfn.XLOOKUP($C179, 'Nationaal op alfabet'!$B$2:$B$343,'Nationaal op alfabet'!Q$2:Q$343)</f>
        <v>0</v>
      </c>
      <c r="R179" s="25">
        <f>_xlfn.XLOOKUP($C179, 'Nationaal op alfabet'!$B$2:$B$343,'Nationaal op alfabet'!R$2:R$343)</f>
        <v>1</v>
      </c>
      <c r="S179" s="25">
        <f>_xlfn.XLOOKUP($C179, 'Nationaal op alfabet'!$B$2:$B$343,'Nationaal op alfabet'!S$2:S$343)</f>
        <v>0</v>
      </c>
      <c r="T179" s="25">
        <f>_xlfn.XLOOKUP($C179, 'Nationaal op alfabet'!$B$2:$B$343,'Nationaal op alfabet'!T$2:T$343)</f>
        <v>0</v>
      </c>
    </row>
    <row r="180" spans="1:20">
      <c r="B180" t="s">
        <v>66</v>
      </c>
      <c r="C180" t="s">
        <v>206</v>
      </c>
      <c r="D180" s="7"/>
      <c r="E180" s="23">
        <f>_xlfn.XLOOKUP($C180, 'Nationaal op alfabet'!$B$2:$B$343,'Nationaal op alfabet'!E$2:E$343)</f>
        <v>329</v>
      </c>
      <c r="F180">
        <v>51</v>
      </c>
      <c r="G180" s="22">
        <f>_xlfn.XLOOKUP($C180, 'Nationaal op alfabet'!$B$2:$B$343,'Nationaal op alfabet'!G$2:G$343)</f>
        <v>1.0627450980392157</v>
      </c>
      <c r="H180" s="7">
        <f>_xlfn.XLOOKUP($C180, 'Nationaal op alfabet'!$B$2:$B$343,'Nationaal op alfabet'!H$2:H$343)</f>
        <v>1.3235294117647058</v>
      </c>
      <c r="I180" s="7">
        <f>_xlfn.XLOOKUP($C180, 'Nationaal op alfabet'!$B$2:$B$343,'Nationaal op alfabet'!I$2:I$343)</f>
        <v>0.82352941176470584</v>
      </c>
      <c r="J180" s="7">
        <f>_xlfn.XLOOKUP($C180, 'Nationaal op alfabet'!$B$2:$B$343,'Nationaal op alfabet'!J$2:J$343)</f>
        <v>1.5833333333333333</v>
      </c>
      <c r="K180" s="7">
        <f>_xlfn.XLOOKUP($C180, 'Nationaal op alfabet'!$B$2:$B$343,'Nationaal op alfabet'!K$2:K$343)</f>
        <v>0</v>
      </c>
      <c r="L180" s="8">
        <f>_xlfn.XLOOKUP($C180, 'Nationaal op alfabet'!$B$2:$B$343,'Nationaal op alfabet'!L$2:L$343)</f>
        <v>8</v>
      </c>
      <c r="N180" s="25">
        <f>_xlfn.XLOOKUP($C180, 'Nationaal op alfabet'!$B$2:$B$343,'Nationaal op alfabet'!N$2:N$343)</f>
        <v>0.125</v>
      </c>
      <c r="O180" s="25">
        <f>_xlfn.XLOOKUP($C180, 'Nationaal op alfabet'!$B$2:$B$343,'Nationaal op alfabet'!O$2:O$343)</f>
        <v>0</v>
      </c>
      <c r="P180" s="25">
        <f>_xlfn.XLOOKUP($C180, 'Nationaal op alfabet'!$B$2:$B$343,'Nationaal op alfabet'!P$2:P$343)</f>
        <v>0</v>
      </c>
      <c r="Q180" s="25">
        <f>_xlfn.XLOOKUP($C180, 'Nationaal op alfabet'!$B$2:$B$343,'Nationaal op alfabet'!Q$2:Q$343)</f>
        <v>0</v>
      </c>
      <c r="R180" s="25">
        <f>_xlfn.XLOOKUP($C180, 'Nationaal op alfabet'!$B$2:$B$343,'Nationaal op alfabet'!R$2:R$343)</f>
        <v>0.875</v>
      </c>
      <c r="S180" s="25">
        <f>_xlfn.XLOOKUP($C180, 'Nationaal op alfabet'!$B$2:$B$343,'Nationaal op alfabet'!S$2:S$343)</f>
        <v>0</v>
      </c>
      <c r="T180" s="25">
        <f>_xlfn.XLOOKUP($C180, 'Nationaal op alfabet'!$B$2:$B$343,'Nationaal op alfabet'!T$2:T$343)</f>
        <v>0</v>
      </c>
    </row>
    <row r="181" spans="1:20">
      <c r="B181" t="s">
        <v>66</v>
      </c>
      <c r="C181" t="s">
        <v>410</v>
      </c>
      <c r="D181" s="7"/>
      <c r="E181" s="23">
        <f>_xlfn.XLOOKUP($C181, 'Nationaal op alfabet'!$B$2:$B$343,'Nationaal op alfabet'!E$2:E$343)</f>
        <v>332</v>
      </c>
      <c r="F181">
        <v>52</v>
      </c>
      <c r="G181" s="22">
        <f>_xlfn.XLOOKUP($C181, 'Nationaal op alfabet'!$B$2:$B$343,'Nationaal op alfabet'!G$2:G$343)</f>
        <v>0.90588235294117658</v>
      </c>
      <c r="H181" s="7">
        <f>_xlfn.XLOOKUP($C181, 'Nationaal op alfabet'!$B$2:$B$343,'Nationaal op alfabet'!H$2:H$343)</f>
        <v>0.76470588235294124</v>
      </c>
      <c r="I181" s="7">
        <f>_xlfn.XLOOKUP($C181, 'Nationaal op alfabet'!$B$2:$B$343,'Nationaal op alfabet'!I$2:I$343)</f>
        <v>0.76470588235294124</v>
      </c>
      <c r="J181" s="7">
        <f>_xlfn.XLOOKUP($C181, 'Nationaal op alfabet'!$B$2:$B$343,'Nationaal op alfabet'!J$2:J$343)</f>
        <v>1.5</v>
      </c>
      <c r="K181" s="7">
        <f>_xlfn.XLOOKUP($C181, 'Nationaal op alfabet'!$B$2:$B$343,'Nationaal op alfabet'!K$2:K$343)</f>
        <v>0</v>
      </c>
      <c r="L181" s="8">
        <f>_xlfn.XLOOKUP($C181, 'Nationaal op alfabet'!$B$2:$B$343,'Nationaal op alfabet'!L$2:L$343)</f>
        <v>4</v>
      </c>
      <c r="N181" s="25">
        <f>_xlfn.XLOOKUP($C181, 'Nationaal op alfabet'!$B$2:$B$343,'Nationaal op alfabet'!N$2:N$343)</f>
        <v>0</v>
      </c>
      <c r="O181" s="25">
        <f>_xlfn.XLOOKUP($C181, 'Nationaal op alfabet'!$B$2:$B$343,'Nationaal op alfabet'!O$2:O$343)</f>
        <v>0</v>
      </c>
      <c r="P181" s="25">
        <f>_xlfn.XLOOKUP($C181, 'Nationaal op alfabet'!$B$2:$B$343,'Nationaal op alfabet'!P$2:P$343)</f>
        <v>0</v>
      </c>
      <c r="Q181" s="25">
        <f>_xlfn.XLOOKUP($C181, 'Nationaal op alfabet'!$B$2:$B$343,'Nationaal op alfabet'!Q$2:Q$343)</f>
        <v>0.25</v>
      </c>
      <c r="R181" s="25">
        <f>_xlfn.XLOOKUP($C181, 'Nationaal op alfabet'!$B$2:$B$343,'Nationaal op alfabet'!R$2:R$343)</f>
        <v>1</v>
      </c>
      <c r="S181" s="25">
        <f>_xlfn.XLOOKUP($C181, 'Nationaal op alfabet'!$B$2:$B$343,'Nationaal op alfabet'!S$2:S$343)</f>
        <v>0</v>
      </c>
      <c r="T181" s="25">
        <f>_xlfn.XLOOKUP($C181, 'Nationaal op alfabet'!$B$2:$B$343,'Nationaal op alfabet'!T$2:T$343)</f>
        <v>0</v>
      </c>
    </row>
    <row r="182" spans="1:20">
      <c r="B182" t="s">
        <v>66</v>
      </c>
      <c r="C182" t="s">
        <v>280</v>
      </c>
      <c r="D182" s="7"/>
      <c r="E182" s="23">
        <f>_xlfn.XLOOKUP($C182, 'Nationaal op alfabet'!$B$2:$B$343,'Nationaal op alfabet'!E$2:E$343)</f>
        <v>335</v>
      </c>
      <c r="F182">
        <v>53</v>
      </c>
      <c r="G182" s="22">
        <f>_xlfn.XLOOKUP($C182, 'Nationaal op alfabet'!$B$2:$B$343,'Nationaal op alfabet'!G$2:G$343)</f>
        <v>0.68039215686274512</v>
      </c>
      <c r="H182" s="7">
        <f>_xlfn.XLOOKUP($C182, 'Nationaal op alfabet'!$B$2:$B$343,'Nationaal op alfabet'!H$2:H$343)</f>
        <v>0.11764705882352941</v>
      </c>
      <c r="I182" s="7">
        <f>_xlfn.XLOOKUP($C182, 'Nationaal op alfabet'!$B$2:$B$343,'Nationaal op alfabet'!I$2:I$343)</f>
        <v>0.61764705882352944</v>
      </c>
      <c r="J182" s="7">
        <f>_xlfn.XLOOKUP($C182, 'Nationaal op alfabet'!$B$2:$B$343,'Nationaal op alfabet'!J$2:J$343)</f>
        <v>1.3333333333333333</v>
      </c>
      <c r="K182" s="7">
        <f>_xlfn.XLOOKUP($C182, 'Nationaal op alfabet'!$B$2:$B$343,'Nationaal op alfabet'!K$2:K$343)</f>
        <v>0</v>
      </c>
      <c r="L182" s="8">
        <f>_xlfn.XLOOKUP($C182, 'Nationaal op alfabet'!$B$2:$B$343,'Nationaal op alfabet'!L$2:L$343)</f>
        <v>3</v>
      </c>
      <c r="N182" s="25">
        <f>_xlfn.XLOOKUP($C182, 'Nationaal op alfabet'!$B$2:$B$343,'Nationaal op alfabet'!N$2:N$343)</f>
        <v>0</v>
      </c>
      <c r="O182" s="25">
        <f>_xlfn.XLOOKUP($C182, 'Nationaal op alfabet'!$B$2:$B$343,'Nationaal op alfabet'!O$2:O$343)</f>
        <v>0</v>
      </c>
      <c r="P182" s="25">
        <f>_xlfn.XLOOKUP($C182, 'Nationaal op alfabet'!$B$2:$B$343,'Nationaal op alfabet'!P$2:P$343)</f>
        <v>0</v>
      </c>
      <c r="Q182" s="25">
        <f>_xlfn.XLOOKUP($C182, 'Nationaal op alfabet'!$B$2:$B$343,'Nationaal op alfabet'!Q$2:Q$343)</f>
        <v>0</v>
      </c>
      <c r="R182" s="25">
        <f>_xlfn.XLOOKUP($C182, 'Nationaal op alfabet'!$B$2:$B$343,'Nationaal op alfabet'!R$2:R$343)</f>
        <v>1</v>
      </c>
      <c r="S182" s="25">
        <f>_xlfn.XLOOKUP($C182, 'Nationaal op alfabet'!$B$2:$B$343,'Nationaal op alfabet'!S$2:S$343)</f>
        <v>0</v>
      </c>
      <c r="T182" s="25">
        <f>_xlfn.XLOOKUP($C182, 'Nationaal op alfabet'!$B$2:$B$343,'Nationaal op alfabet'!T$2:T$343)</f>
        <v>0</v>
      </c>
    </row>
    <row r="183" spans="1:20">
      <c r="B183" t="s">
        <v>66</v>
      </c>
      <c r="C183" t="s">
        <v>326</v>
      </c>
      <c r="D183" s="7"/>
      <c r="E183" s="23">
        <f>_xlfn.XLOOKUP($C183, 'Nationaal op alfabet'!$B$2:$B$343,'Nationaal op alfabet'!E$2:E$343)</f>
        <v>336</v>
      </c>
      <c r="F183">
        <v>54</v>
      </c>
      <c r="G183" s="22">
        <f>_xlfn.XLOOKUP($C183, 'Nationaal op alfabet'!$B$2:$B$343,'Nationaal op alfabet'!G$2:G$343)</f>
        <v>0.59803921568627449</v>
      </c>
      <c r="H183" s="7">
        <f>_xlfn.XLOOKUP($C183, 'Nationaal op alfabet'!$B$2:$B$343,'Nationaal op alfabet'!H$2:H$343)</f>
        <v>0.20588235294117646</v>
      </c>
      <c r="I183" s="7">
        <f>_xlfn.XLOOKUP($C183, 'Nationaal op alfabet'!$B$2:$B$343,'Nationaal op alfabet'!I$2:I$343)</f>
        <v>0.11764705882352941</v>
      </c>
      <c r="J183" s="7">
        <f>_xlfn.XLOOKUP($C183, 'Nationaal op alfabet'!$B$2:$B$343,'Nationaal op alfabet'!J$2:J$343)</f>
        <v>1.3333333333333333</v>
      </c>
      <c r="K183" s="7">
        <f>_xlfn.XLOOKUP($C183, 'Nationaal op alfabet'!$B$2:$B$343,'Nationaal op alfabet'!K$2:K$343)</f>
        <v>0</v>
      </c>
      <c r="L183" s="8">
        <f>_xlfn.XLOOKUP($C183, 'Nationaal op alfabet'!$B$2:$B$343,'Nationaal op alfabet'!L$2:L$343)</f>
        <v>2</v>
      </c>
      <c r="N183" s="25">
        <f>_xlfn.XLOOKUP($C183, 'Nationaal op alfabet'!$B$2:$B$343,'Nationaal op alfabet'!N$2:N$343)</f>
        <v>0</v>
      </c>
      <c r="O183" s="25">
        <f>_xlfn.XLOOKUP($C183, 'Nationaal op alfabet'!$B$2:$B$343,'Nationaal op alfabet'!O$2:O$343)</f>
        <v>0</v>
      </c>
      <c r="P183" s="25">
        <f>_xlfn.XLOOKUP($C183, 'Nationaal op alfabet'!$B$2:$B$343,'Nationaal op alfabet'!P$2:P$343)</f>
        <v>0</v>
      </c>
      <c r="Q183" s="25">
        <f>_xlfn.XLOOKUP($C183, 'Nationaal op alfabet'!$B$2:$B$343,'Nationaal op alfabet'!Q$2:Q$343)</f>
        <v>0</v>
      </c>
      <c r="R183" s="25">
        <f>_xlfn.XLOOKUP($C183, 'Nationaal op alfabet'!$B$2:$B$343,'Nationaal op alfabet'!R$2:R$343)</f>
        <v>1</v>
      </c>
      <c r="S183" s="25">
        <f>_xlfn.XLOOKUP($C183, 'Nationaal op alfabet'!$B$2:$B$343,'Nationaal op alfabet'!S$2:S$343)</f>
        <v>0</v>
      </c>
      <c r="T183" s="25">
        <f>_xlfn.XLOOKUP($C183, 'Nationaal op alfabet'!$B$2:$B$343,'Nationaal op alfabet'!T$2:T$343)</f>
        <v>0</v>
      </c>
    </row>
    <row r="184" spans="1:20">
      <c r="B184" t="s">
        <v>66</v>
      </c>
      <c r="C184" t="s">
        <v>172</v>
      </c>
      <c r="D184" s="7"/>
      <c r="E184" s="23">
        <f>_xlfn.XLOOKUP($C184, 'Nationaal op alfabet'!$B$2:$B$343,'Nationaal op alfabet'!E$2:E$343)</f>
        <v>338</v>
      </c>
      <c r="F184">
        <v>55</v>
      </c>
      <c r="G184" s="22">
        <f>_xlfn.XLOOKUP($C184, 'Nationaal op alfabet'!$B$2:$B$343,'Nationaal op alfabet'!G$2:G$343)</f>
        <v>0.55686274509803924</v>
      </c>
      <c r="H184" s="7">
        <f>_xlfn.XLOOKUP($C184, 'Nationaal op alfabet'!$B$2:$B$343,'Nationaal op alfabet'!H$2:H$343)</f>
        <v>5.8823529411764705E-2</v>
      </c>
      <c r="I184" s="7">
        <f>_xlfn.XLOOKUP($C184, 'Nationaal op alfabet'!$B$2:$B$343,'Nationaal op alfabet'!I$2:I$343)</f>
        <v>5.8823529411764705E-2</v>
      </c>
      <c r="J184" s="7">
        <f>_xlfn.XLOOKUP($C184, 'Nationaal op alfabet'!$B$2:$B$343,'Nationaal op alfabet'!J$2:J$343)</f>
        <v>1.3333333333333333</v>
      </c>
      <c r="K184" s="7">
        <f>_xlfn.XLOOKUP($C184, 'Nationaal op alfabet'!$B$2:$B$343,'Nationaal op alfabet'!K$2:K$343)</f>
        <v>0</v>
      </c>
      <c r="L184" s="8">
        <f>_xlfn.XLOOKUP($C184, 'Nationaal op alfabet'!$B$2:$B$343,'Nationaal op alfabet'!L$2:L$343)</f>
        <v>1</v>
      </c>
      <c r="N184" s="25">
        <f>_xlfn.XLOOKUP($C184, 'Nationaal op alfabet'!$B$2:$B$343,'Nationaal op alfabet'!N$2:N$343)</f>
        <v>0</v>
      </c>
      <c r="O184" s="25">
        <f>_xlfn.XLOOKUP($C184, 'Nationaal op alfabet'!$B$2:$B$343,'Nationaal op alfabet'!O$2:O$343)</f>
        <v>0</v>
      </c>
      <c r="P184" s="25">
        <f>_xlfn.XLOOKUP($C184, 'Nationaal op alfabet'!$B$2:$B$343,'Nationaal op alfabet'!P$2:P$343)</f>
        <v>0</v>
      </c>
      <c r="Q184" s="25">
        <f>_xlfn.XLOOKUP($C184, 'Nationaal op alfabet'!$B$2:$B$343,'Nationaal op alfabet'!Q$2:Q$343)</f>
        <v>0</v>
      </c>
      <c r="R184" s="25">
        <f>_xlfn.XLOOKUP($C184, 'Nationaal op alfabet'!$B$2:$B$343,'Nationaal op alfabet'!R$2:R$343)</f>
        <v>1</v>
      </c>
      <c r="S184" s="25">
        <f>_xlfn.XLOOKUP($C184, 'Nationaal op alfabet'!$B$2:$B$343,'Nationaal op alfabet'!S$2:S$343)</f>
        <v>0</v>
      </c>
      <c r="T184" s="25">
        <f>_xlfn.XLOOKUP($C184, 'Nationaal op alfabet'!$B$2:$B$343,'Nationaal op alfabet'!T$2:T$343)</f>
        <v>0</v>
      </c>
    </row>
    <row r="185" spans="1:20">
      <c r="B185" t="s">
        <v>66</v>
      </c>
      <c r="C185" t="s">
        <v>94</v>
      </c>
      <c r="D185" s="7" t="s">
        <v>458</v>
      </c>
      <c r="E185" s="23">
        <f>_xlfn.XLOOKUP($C185, 'Nationaal op alfabet'!$B$2:$B$343,'Nationaal op alfabet'!E$2:E$343)</f>
        <v>340</v>
      </c>
      <c r="F185">
        <v>56</v>
      </c>
      <c r="G185" s="22">
        <f>_xlfn.XLOOKUP($C185, 'Nationaal op alfabet'!$B$2:$B$343,'Nationaal op alfabet'!G$2:G$343)</f>
        <v>1.1764705882352941E-2</v>
      </c>
      <c r="H185" s="7">
        <f>_xlfn.XLOOKUP($C185, 'Nationaal op alfabet'!$B$2:$B$343,'Nationaal op alfabet'!H$2:H$343)</f>
        <v>2.9411764705882353E-2</v>
      </c>
      <c r="I185" s="7">
        <f>_xlfn.XLOOKUP($C185, 'Nationaal op alfabet'!$B$2:$B$343,'Nationaal op alfabet'!I$2:I$343)</f>
        <v>2.9411764705882353E-2</v>
      </c>
      <c r="J185" s="7">
        <f>_xlfn.XLOOKUP($C185, 'Nationaal op alfabet'!$B$2:$B$343,'Nationaal op alfabet'!J$2:J$343)</f>
        <v>0</v>
      </c>
      <c r="K185" s="7">
        <f>_xlfn.XLOOKUP($C185, 'Nationaal op alfabet'!$B$2:$B$343,'Nationaal op alfabet'!K$2:K$343)</f>
        <v>0</v>
      </c>
      <c r="L185" s="8">
        <f>_xlfn.XLOOKUP($C185, 'Nationaal op alfabet'!$B$2:$B$343,'Nationaal op alfabet'!L$2:L$343)</f>
        <v>0</v>
      </c>
      <c r="N185" s="27">
        <f>_xlfn.XLOOKUP($C185, 'Nationaal op alfabet'!$B$2:$B$343,'Nationaal op alfabet'!N$2:N$343)</f>
        <v>0</v>
      </c>
      <c r="O185" s="27">
        <f>_xlfn.XLOOKUP($C185, 'Nationaal op alfabet'!$B$2:$B$343,'Nationaal op alfabet'!O$2:O$343)</f>
        <v>0</v>
      </c>
      <c r="P185" s="27">
        <f>_xlfn.XLOOKUP($C185, 'Nationaal op alfabet'!$B$2:$B$343,'Nationaal op alfabet'!P$2:P$343)</f>
        <v>0</v>
      </c>
      <c r="Q185" s="27">
        <f>_xlfn.XLOOKUP($C185, 'Nationaal op alfabet'!$B$2:$B$343,'Nationaal op alfabet'!Q$2:Q$343)</f>
        <v>0</v>
      </c>
      <c r="R185" s="27">
        <f>_xlfn.XLOOKUP($C185, 'Nationaal op alfabet'!$B$2:$B$343,'Nationaal op alfabet'!R$2:R$343)</f>
        <v>0</v>
      </c>
      <c r="S185" s="27">
        <f>_xlfn.XLOOKUP($C185, 'Nationaal op alfabet'!$B$2:$B$343,'Nationaal op alfabet'!S$2:S$343)</f>
        <v>0</v>
      </c>
      <c r="T185" s="27">
        <f>_xlfn.XLOOKUP($C185, 'Nationaal op alfabet'!$B$2:$B$343,'Nationaal op alfabet'!T$2:T$343)</f>
        <v>0</v>
      </c>
    </row>
    <row r="186" spans="1:20" s="12" customFormat="1">
      <c r="A186" s="34">
        <f>AVERAGE(G186:G229)</f>
        <v>3.3115183207166199</v>
      </c>
      <c r="B186" s="12" t="s">
        <v>70</v>
      </c>
      <c r="C186" s="12" t="s">
        <v>382</v>
      </c>
      <c r="D186" s="29" t="s">
        <v>459</v>
      </c>
      <c r="E186" s="30">
        <f>_xlfn.XLOOKUP($C186, 'Nationaal op alfabet'!$B$2:$B$343,'Nationaal op alfabet'!E$2:E$343)</f>
        <v>11</v>
      </c>
      <c r="F186" s="12">
        <v>1</v>
      </c>
      <c r="G186" s="31">
        <f>_xlfn.XLOOKUP($C186, 'Nationaal op alfabet'!$B$2:$B$343,'Nationaal op alfabet'!G$2:G$343)</f>
        <v>5.2133689839572188</v>
      </c>
      <c r="H186" s="29">
        <f>_xlfn.XLOOKUP($C186, 'Nationaal op alfabet'!$B$2:$B$343,'Nationaal op alfabet'!H$2:H$343)</f>
        <v>9.7058823529411757</v>
      </c>
      <c r="I186" s="29">
        <f>_xlfn.XLOOKUP($C186, 'Nationaal op alfabet'!$B$2:$B$343,'Nationaal op alfabet'!I$2:I$343)</f>
        <v>9.5882352941176467</v>
      </c>
      <c r="J186" s="29">
        <f>_xlfn.XLOOKUP($C186, 'Nationaal op alfabet'!$B$2:$B$343,'Nationaal op alfabet'!J$2:J$343)</f>
        <v>2.6363636363636362</v>
      </c>
      <c r="K186" s="29">
        <f>_xlfn.XLOOKUP($C186, 'Nationaal op alfabet'!$B$2:$B$343,'Nationaal op alfabet'!K$2:K$343)</f>
        <v>1.5</v>
      </c>
      <c r="L186" s="32">
        <f>_xlfn.XLOOKUP($C186, 'Nationaal op alfabet'!$B$2:$B$343,'Nationaal op alfabet'!L$2:L$343)</f>
        <v>22</v>
      </c>
      <c r="N186" s="33">
        <f>_xlfn.XLOOKUP($C186, 'Nationaal op alfabet'!$B$2:$B$343,'Nationaal op alfabet'!N$2:N$343)</f>
        <v>0.22727272727272727</v>
      </c>
      <c r="O186" s="33">
        <f>_xlfn.XLOOKUP($C186, 'Nationaal op alfabet'!$B$2:$B$343,'Nationaal op alfabet'!O$2:O$343)</f>
        <v>0.13636363636363635</v>
      </c>
      <c r="P186" s="33">
        <f>_xlfn.XLOOKUP($C186, 'Nationaal op alfabet'!$B$2:$B$343,'Nationaal op alfabet'!P$2:P$343)</f>
        <v>9.0909090909090912E-2</v>
      </c>
      <c r="Q186" s="33">
        <f>_xlfn.XLOOKUP($C186, 'Nationaal op alfabet'!$B$2:$B$343,'Nationaal op alfabet'!Q$2:Q$343)</f>
        <v>4.5454545454545456E-2</v>
      </c>
      <c r="R186" s="33">
        <f>_xlfn.XLOOKUP($C186, 'Nationaal op alfabet'!$B$2:$B$343,'Nationaal op alfabet'!R$2:R$343)</f>
        <v>1</v>
      </c>
      <c r="S186" s="33">
        <f>_xlfn.XLOOKUP($C186, 'Nationaal op alfabet'!$B$2:$B$343,'Nationaal op alfabet'!S$2:S$343)</f>
        <v>0</v>
      </c>
      <c r="T186" s="33">
        <f>_xlfn.XLOOKUP($C186, 'Nationaal op alfabet'!$B$2:$B$343,'Nationaal op alfabet'!T$2:T$343)</f>
        <v>0</v>
      </c>
    </row>
    <row r="187" spans="1:20">
      <c r="B187" t="s">
        <v>70</v>
      </c>
      <c r="C187" t="s">
        <v>233</v>
      </c>
      <c r="D187" s="7" t="s">
        <v>452</v>
      </c>
      <c r="E187" s="23">
        <f>_xlfn.XLOOKUP($C187, 'Nationaal op alfabet'!$B$2:$B$343,'Nationaal op alfabet'!E$2:E$343)</f>
        <v>15</v>
      </c>
      <c r="F187">
        <v>2</v>
      </c>
      <c r="G187" s="22">
        <f>_xlfn.XLOOKUP($C187, 'Nationaal op alfabet'!$B$2:$B$343,'Nationaal op alfabet'!G$2:G$343)</f>
        <v>5.056862745098039</v>
      </c>
      <c r="H187" s="7">
        <f>_xlfn.XLOOKUP($C187, 'Nationaal op alfabet'!$B$2:$B$343,'Nationaal op alfabet'!H$2:H$343)</f>
        <v>9.0882352941176467</v>
      </c>
      <c r="I187" s="7">
        <f>_xlfn.XLOOKUP($C187, 'Nationaal op alfabet'!$B$2:$B$343,'Nationaal op alfabet'!I$2:I$343)</f>
        <v>9.5294117647058822</v>
      </c>
      <c r="J187" s="7">
        <f>_xlfn.XLOOKUP($C187, 'Nationaal op alfabet'!$B$2:$B$343,'Nationaal op alfabet'!J$2:J$343)</f>
        <v>3.3333333333333335</v>
      </c>
      <c r="K187" s="7">
        <f>_xlfn.XLOOKUP($C187, 'Nationaal op alfabet'!$B$2:$B$343,'Nationaal op alfabet'!K$2:K$343)</f>
        <v>0</v>
      </c>
      <c r="L187" s="8">
        <f>_xlfn.XLOOKUP($C187, 'Nationaal op alfabet'!$B$2:$B$343,'Nationaal op alfabet'!L$2:L$343)</f>
        <v>13</v>
      </c>
      <c r="N187" s="25">
        <f>_xlfn.XLOOKUP($C187, 'Nationaal op alfabet'!$B$2:$B$343,'Nationaal op alfabet'!N$2:N$343)</f>
        <v>0</v>
      </c>
      <c r="O187" s="25">
        <f>_xlfn.XLOOKUP($C187, 'Nationaal op alfabet'!$B$2:$B$343,'Nationaal op alfabet'!O$2:O$343)</f>
        <v>0.53846153846153844</v>
      </c>
      <c r="P187" s="25">
        <f>_xlfn.XLOOKUP($C187, 'Nationaal op alfabet'!$B$2:$B$343,'Nationaal op alfabet'!P$2:P$343)</f>
        <v>0.30769230769230771</v>
      </c>
      <c r="Q187" s="25">
        <f>_xlfn.XLOOKUP($C187, 'Nationaal op alfabet'!$B$2:$B$343,'Nationaal op alfabet'!Q$2:Q$343)</f>
        <v>0</v>
      </c>
      <c r="R187" s="25">
        <f>_xlfn.XLOOKUP($C187, 'Nationaal op alfabet'!$B$2:$B$343,'Nationaal op alfabet'!R$2:R$343)</f>
        <v>1</v>
      </c>
      <c r="S187" s="25">
        <f>_xlfn.XLOOKUP($C187, 'Nationaal op alfabet'!$B$2:$B$343,'Nationaal op alfabet'!S$2:S$343)</f>
        <v>0</v>
      </c>
      <c r="T187" s="25">
        <f>_xlfn.XLOOKUP($C187, 'Nationaal op alfabet'!$B$2:$B$343,'Nationaal op alfabet'!T$2:T$343)</f>
        <v>0</v>
      </c>
    </row>
    <row r="188" spans="1:20">
      <c r="B188" t="s">
        <v>70</v>
      </c>
      <c r="C188" t="s">
        <v>344</v>
      </c>
      <c r="D188" s="7" t="s">
        <v>460</v>
      </c>
      <c r="E188" s="23">
        <f>_xlfn.XLOOKUP($C188, 'Nationaal op alfabet'!$B$2:$B$343,'Nationaal op alfabet'!E$2:E$343)</f>
        <v>21</v>
      </c>
      <c r="F188">
        <v>3</v>
      </c>
      <c r="G188" s="22">
        <f>_xlfn.XLOOKUP($C188, 'Nationaal op alfabet'!$B$2:$B$343,'Nationaal op alfabet'!G$2:G$343)</f>
        <v>4.9234771241830071</v>
      </c>
      <c r="H188" s="7">
        <f>_xlfn.XLOOKUP($C188, 'Nationaal op alfabet'!$B$2:$B$343,'Nationaal op alfabet'!H$2:H$343)</f>
        <v>9.9117647058823533</v>
      </c>
      <c r="I188" s="7">
        <f>_xlfn.XLOOKUP($C188, 'Nationaal op alfabet'!$B$2:$B$343,'Nationaal op alfabet'!I$2:I$343)</f>
        <v>9.9411764705882355</v>
      </c>
      <c r="J188" s="7">
        <f>_xlfn.XLOOKUP($C188, 'Nationaal op alfabet'!$B$2:$B$343,'Nationaal op alfabet'!J$2:J$343)</f>
        <v>2.382222222222222</v>
      </c>
      <c r="K188" s="7">
        <f>_xlfn.XLOOKUP($C188, 'Nationaal op alfabet'!$B$2:$B$343,'Nationaal op alfabet'!K$2:K$343)</f>
        <v>0</v>
      </c>
      <c r="L188" s="8">
        <f>_xlfn.XLOOKUP($C188, 'Nationaal op alfabet'!$B$2:$B$343,'Nationaal op alfabet'!L$2:L$343)</f>
        <v>75</v>
      </c>
      <c r="N188" s="25">
        <f>_xlfn.XLOOKUP($C188, 'Nationaal op alfabet'!$B$2:$B$343,'Nationaal op alfabet'!N$2:N$343)</f>
        <v>9.3333333333333338E-2</v>
      </c>
      <c r="O188" s="25">
        <f>_xlfn.XLOOKUP($C188, 'Nationaal op alfabet'!$B$2:$B$343,'Nationaal op alfabet'!O$2:O$343)</f>
        <v>0.22666666666666666</v>
      </c>
      <c r="P188" s="25">
        <f>_xlfn.XLOOKUP($C188, 'Nationaal op alfabet'!$B$2:$B$343,'Nationaal op alfabet'!P$2:P$343)</f>
        <v>0.18666666666666668</v>
      </c>
      <c r="Q188" s="25">
        <f>_xlfn.XLOOKUP($C188, 'Nationaal op alfabet'!$B$2:$B$343,'Nationaal op alfabet'!Q$2:Q$343)</f>
        <v>2.6666666666666668E-2</v>
      </c>
      <c r="R188" s="25">
        <f>_xlfn.XLOOKUP($C188, 'Nationaal op alfabet'!$B$2:$B$343,'Nationaal op alfabet'!R$2:R$343)</f>
        <v>0.94666666666666666</v>
      </c>
      <c r="S188" s="25">
        <f>_xlfn.XLOOKUP($C188, 'Nationaal op alfabet'!$B$2:$B$343,'Nationaal op alfabet'!S$2:S$343)</f>
        <v>0</v>
      </c>
      <c r="T188" s="25">
        <f>_xlfn.XLOOKUP($C188, 'Nationaal op alfabet'!$B$2:$B$343,'Nationaal op alfabet'!T$2:T$343)</f>
        <v>2.6666666666666668E-2</v>
      </c>
    </row>
    <row r="189" spans="1:20">
      <c r="B189" t="s">
        <v>70</v>
      </c>
      <c r="C189" t="s">
        <v>77</v>
      </c>
      <c r="D189" s="7" t="s">
        <v>461</v>
      </c>
      <c r="E189" s="23">
        <f>_xlfn.XLOOKUP($C189, 'Nationaal op alfabet'!$B$2:$B$343,'Nationaal op alfabet'!E$2:E$343)</f>
        <v>23</v>
      </c>
      <c r="F189">
        <v>4</v>
      </c>
      <c r="G189" s="22">
        <f>_xlfn.XLOOKUP($C189, 'Nationaal op alfabet'!$B$2:$B$343,'Nationaal op alfabet'!G$2:G$343)</f>
        <v>4.8731601731601737</v>
      </c>
      <c r="H189" s="7">
        <f>_xlfn.XLOOKUP($C189, 'Nationaal op alfabet'!$B$2:$B$343,'Nationaal op alfabet'!H$2:H$343)</f>
        <v>8.5</v>
      </c>
      <c r="I189" s="7">
        <f>_xlfn.XLOOKUP($C189, 'Nationaal op alfabet'!$B$2:$B$343,'Nationaal op alfabet'!I$2:I$343)</f>
        <v>8.5</v>
      </c>
      <c r="J189" s="7">
        <f>_xlfn.XLOOKUP($C189, 'Nationaal op alfabet'!$B$2:$B$343,'Nationaal op alfabet'!J$2:J$343)</f>
        <v>2.4329004329004329</v>
      </c>
      <c r="K189" s="7">
        <f>_xlfn.XLOOKUP($C189, 'Nationaal op alfabet'!$B$2:$B$343,'Nationaal op alfabet'!K$2:K$343)</f>
        <v>2.5</v>
      </c>
      <c r="L189" s="8">
        <f>_xlfn.XLOOKUP($C189, 'Nationaal op alfabet'!$B$2:$B$343,'Nationaal op alfabet'!L$2:L$343)</f>
        <v>77</v>
      </c>
      <c r="N189" s="25">
        <f>_xlfn.XLOOKUP($C189, 'Nationaal op alfabet'!$B$2:$B$343,'Nationaal op alfabet'!N$2:N$343)</f>
        <v>6.4935064935064929E-2</v>
      </c>
      <c r="O189" s="25">
        <f>_xlfn.XLOOKUP($C189, 'Nationaal op alfabet'!$B$2:$B$343,'Nationaal op alfabet'!O$2:O$343)</f>
        <v>0.27272727272727271</v>
      </c>
      <c r="P189" s="25">
        <f>_xlfn.XLOOKUP($C189, 'Nationaal op alfabet'!$B$2:$B$343,'Nationaal op alfabet'!P$2:P$343)</f>
        <v>0.15584415584415584</v>
      </c>
      <c r="Q189" s="25">
        <f>_xlfn.XLOOKUP($C189, 'Nationaal op alfabet'!$B$2:$B$343,'Nationaal op alfabet'!Q$2:Q$343)</f>
        <v>6.4935064935064929E-2</v>
      </c>
      <c r="R189" s="25">
        <f>_xlfn.XLOOKUP($C189, 'Nationaal op alfabet'!$B$2:$B$343,'Nationaal op alfabet'!R$2:R$343)</f>
        <v>0.96103896103896103</v>
      </c>
      <c r="S189" s="25">
        <f>_xlfn.XLOOKUP($C189, 'Nationaal op alfabet'!$B$2:$B$343,'Nationaal op alfabet'!S$2:S$343)</f>
        <v>1.2987012987012988E-2</v>
      </c>
      <c r="T189" s="25">
        <f>_xlfn.XLOOKUP($C189, 'Nationaal op alfabet'!$B$2:$B$343,'Nationaal op alfabet'!T$2:T$343)</f>
        <v>3.896103896103896E-2</v>
      </c>
    </row>
    <row r="190" spans="1:20">
      <c r="B190" t="s">
        <v>70</v>
      </c>
      <c r="C190" t="s">
        <v>89</v>
      </c>
      <c r="D190" s="7" t="s">
        <v>462</v>
      </c>
      <c r="E190" s="23">
        <f>_xlfn.XLOOKUP($C190, 'Nationaal op alfabet'!$B$2:$B$343,'Nationaal op alfabet'!E$2:E$343)</f>
        <v>31</v>
      </c>
      <c r="F190">
        <v>5</v>
      </c>
      <c r="G190" s="22">
        <f>_xlfn.XLOOKUP($C190, 'Nationaal op alfabet'!$B$2:$B$343,'Nationaal op alfabet'!G$2:G$343)</f>
        <v>4.7709995886466476</v>
      </c>
      <c r="H190" s="7">
        <f>_xlfn.XLOOKUP($C190, 'Nationaal op alfabet'!$B$2:$B$343,'Nationaal op alfabet'!H$2:H$343)</f>
        <v>6.7941176470588243</v>
      </c>
      <c r="I190" s="7">
        <f>_xlfn.XLOOKUP($C190, 'Nationaal op alfabet'!$B$2:$B$343,'Nationaal op alfabet'!I$2:I$343)</f>
        <v>2.5294117647058822</v>
      </c>
      <c r="J190" s="7">
        <f>_xlfn.XLOOKUP($C190, 'Nationaal op alfabet'!$B$2:$B$343,'Nationaal op alfabet'!J$2:J$343)</f>
        <v>3.2657342657342654</v>
      </c>
      <c r="K190" s="7">
        <f>_xlfn.XLOOKUP($C190, 'Nationaal op alfabet'!$B$2:$B$343,'Nationaal op alfabet'!K$2:K$343)</f>
        <v>8</v>
      </c>
      <c r="L190" s="8">
        <f>_xlfn.XLOOKUP($C190, 'Nationaal op alfabet'!$B$2:$B$343,'Nationaal op alfabet'!L$2:L$343)</f>
        <v>286</v>
      </c>
      <c r="N190" s="25">
        <f>_xlfn.XLOOKUP($C190, 'Nationaal op alfabet'!$B$2:$B$343,'Nationaal op alfabet'!N$2:N$343)</f>
        <v>0.51398601398601396</v>
      </c>
      <c r="O190" s="25">
        <f>_xlfn.XLOOKUP($C190, 'Nationaal op alfabet'!$B$2:$B$343,'Nationaal op alfabet'!O$2:O$343)</f>
        <v>0.28321678321678323</v>
      </c>
      <c r="P190" s="25">
        <f>_xlfn.XLOOKUP($C190, 'Nationaal op alfabet'!$B$2:$B$343,'Nationaal op alfabet'!P$2:P$343)</f>
        <v>6.2937062937062943E-2</v>
      </c>
      <c r="Q190" s="25">
        <f>_xlfn.XLOOKUP($C190, 'Nationaal op alfabet'!$B$2:$B$343,'Nationaal op alfabet'!Q$2:Q$343)</f>
        <v>3.8461538461538464E-2</v>
      </c>
      <c r="R190" s="25">
        <f>_xlfn.XLOOKUP($C190, 'Nationaal op alfabet'!$B$2:$B$343,'Nationaal op alfabet'!R$2:R$343)</f>
        <v>0.97202797202797198</v>
      </c>
      <c r="S190" s="25">
        <f>_xlfn.XLOOKUP($C190, 'Nationaal op alfabet'!$B$2:$B$343,'Nationaal op alfabet'!S$2:S$343)</f>
        <v>3.4965034965034965E-3</v>
      </c>
      <c r="T190" s="25">
        <f>_xlfn.XLOOKUP($C190, 'Nationaal op alfabet'!$B$2:$B$343,'Nationaal op alfabet'!T$2:T$343)</f>
        <v>0.22727272727272727</v>
      </c>
    </row>
    <row r="191" spans="1:20">
      <c r="B191" t="s">
        <v>70</v>
      </c>
      <c r="C191" t="s">
        <v>130</v>
      </c>
      <c r="D191" s="7"/>
      <c r="E191" s="23">
        <f>_xlfn.XLOOKUP($C191, 'Nationaal op alfabet'!$B$2:$B$343,'Nationaal op alfabet'!E$2:E$343)</f>
        <v>37</v>
      </c>
      <c r="F191">
        <v>6</v>
      </c>
      <c r="G191" s="22">
        <f>_xlfn.XLOOKUP($C191, 'Nationaal op alfabet'!$B$2:$B$343,'Nationaal op alfabet'!G$2:G$343)</f>
        <v>4.6598930481283425</v>
      </c>
      <c r="H191" s="7">
        <f>_xlfn.XLOOKUP($C191, 'Nationaal op alfabet'!$B$2:$B$343,'Nationaal op alfabet'!H$2:H$343)</f>
        <v>7.1470588235294121</v>
      </c>
      <c r="I191" s="7">
        <f>_xlfn.XLOOKUP($C191, 'Nationaal op alfabet'!$B$2:$B$343,'Nationaal op alfabet'!I$2:I$343)</f>
        <v>7.4705882352941178</v>
      </c>
      <c r="J191" s="7">
        <f>_xlfn.XLOOKUP($C191, 'Nationaal op alfabet'!$B$2:$B$343,'Nationaal op alfabet'!J$2:J$343)</f>
        <v>3.0909090909090913</v>
      </c>
      <c r="K191" s="7">
        <f>_xlfn.XLOOKUP($C191, 'Nationaal op alfabet'!$B$2:$B$343,'Nationaal op alfabet'!K$2:K$343)</f>
        <v>2.5</v>
      </c>
      <c r="L191" s="8">
        <f>_xlfn.XLOOKUP($C191, 'Nationaal op alfabet'!$B$2:$B$343,'Nationaal op alfabet'!L$2:L$343)</f>
        <v>22</v>
      </c>
      <c r="N191" s="25">
        <f>_xlfn.XLOOKUP($C191, 'Nationaal op alfabet'!$B$2:$B$343,'Nationaal op alfabet'!N$2:N$343)</f>
        <v>0.22727272727272727</v>
      </c>
      <c r="O191" s="25">
        <f>_xlfn.XLOOKUP($C191, 'Nationaal op alfabet'!$B$2:$B$343,'Nationaal op alfabet'!O$2:O$343)</f>
        <v>0.31818181818181818</v>
      </c>
      <c r="P191" s="25">
        <f>_xlfn.XLOOKUP($C191, 'Nationaal op alfabet'!$B$2:$B$343,'Nationaal op alfabet'!P$2:P$343)</f>
        <v>0.27272727272727271</v>
      </c>
      <c r="Q191" s="25">
        <f>_xlfn.XLOOKUP($C191, 'Nationaal op alfabet'!$B$2:$B$343,'Nationaal op alfabet'!Q$2:Q$343)</f>
        <v>4.5454545454545456E-2</v>
      </c>
      <c r="R191" s="25">
        <f>_xlfn.XLOOKUP($C191, 'Nationaal op alfabet'!$B$2:$B$343,'Nationaal op alfabet'!R$2:R$343)</f>
        <v>0.90909090909090906</v>
      </c>
      <c r="S191" s="25">
        <f>_xlfn.XLOOKUP($C191, 'Nationaal op alfabet'!$B$2:$B$343,'Nationaal op alfabet'!S$2:S$343)</f>
        <v>0</v>
      </c>
      <c r="T191" s="25">
        <f>_xlfn.XLOOKUP($C191, 'Nationaal op alfabet'!$B$2:$B$343,'Nationaal op alfabet'!T$2:T$343)</f>
        <v>4.5454545454545456E-2</v>
      </c>
    </row>
    <row r="192" spans="1:20">
      <c r="B192" t="s">
        <v>70</v>
      </c>
      <c r="C192" t="s">
        <v>105</v>
      </c>
      <c r="D192" s="7" t="s">
        <v>463</v>
      </c>
      <c r="E192" s="23">
        <f>_xlfn.XLOOKUP($C192, 'Nationaal op alfabet'!$B$2:$B$343,'Nationaal op alfabet'!E$2:E$343)</f>
        <v>43</v>
      </c>
      <c r="F192">
        <v>7</v>
      </c>
      <c r="G192" s="22">
        <f>_xlfn.XLOOKUP($C192, 'Nationaal op alfabet'!$B$2:$B$343,'Nationaal op alfabet'!G$2:G$343)</f>
        <v>4.576993464052288</v>
      </c>
      <c r="H192" s="7">
        <f>_xlfn.XLOOKUP($C192, 'Nationaal op alfabet'!$B$2:$B$343,'Nationaal op alfabet'!H$2:H$343)</f>
        <v>7.0294117647058822</v>
      </c>
      <c r="I192" s="7">
        <f>_xlfn.XLOOKUP($C192, 'Nationaal op alfabet'!$B$2:$B$343,'Nationaal op alfabet'!I$2:I$343)</f>
        <v>5.5</v>
      </c>
      <c r="J192" s="7">
        <f>_xlfn.XLOOKUP($C192, 'Nationaal op alfabet'!$B$2:$B$343,'Nationaal op alfabet'!J$2:J$343)</f>
        <v>2.1777777777777776</v>
      </c>
      <c r="K192" s="7">
        <f>_xlfn.XLOOKUP($C192, 'Nationaal op alfabet'!$B$2:$B$343,'Nationaal op alfabet'!K$2:K$343)</f>
        <v>6</v>
      </c>
      <c r="L192" s="8">
        <f>_xlfn.XLOOKUP($C192, 'Nationaal op alfabet'!$B$2:$B$343,'Nationaal op alfabet'!L$2:L$343)</f>
        <v>15</v>
      </c>
      <c r="N192" s="25">
        <f>_xlfn.XLOOKUP($C192, 'Nationaal op alfabet'!$B$2:$B$343,'Nationaal op alfabet'!N$2:N$343)</f>
        <v>0</v>
      </c>
      <c r="O192" s="25">
        <f>_xlfn.XLOOKUP($C192, 'Nationaal op alfabet'!$B$2:$B$343,'Nationaal op alfabet'!O$2:O$343)</f>
        <v>0.26666666666666666</v>
      </c>
      <c r="P192" s="25">
        <f>_xlfn.XLOOKUP($C192, 'Nationaal op alfabet'!$B$2:$B$343,'Nationaal op alfabet'!P$2:P$343)</f>
        <v>6.6666666666666666E-2</v>
      </c>
      <c r="Q192" s="25">
        <f>_xlfn.XLOOKUP($C192, 'Nationaal op alfabet'!$B$2:$B$343,'Nationaal op alfabet'!Q$2:Q$343)</f>
        <v>0</v>
      </c>
      <c r="R192" s="25">
        <f>_xlfn.XLOOKUP($C192, 'Nationaal op alfabet'!$B$2:$B$343,'Nationaal op alfabet'!R$2:R$343)</f>
        <v>0.93333333333333335</v>
      </c>
      <c r="S192" s="25">
        <f>_xlfn.XLOOKUP($C192, 'Nationaal op alfabet'!$B$2:$B$343,'Nationaal op alfabet'!S$2:S$343)</f>
        <v>0</v>
      </c>
      <c r="T192" s="25">
        <f>_xlfn.XLOOKUP($C192, 'Nationaal op alfabet'!$B$2:$B$343,'Nationaal op alfabet'!T$2:T$343)</f>
        <v>0</v>
      </c>
    </row>
    <row r="193" spans="2:20">
      <c r="B193" t="s">
        <v>70</v>
      </c>
      <c r="C193" t="s">
        <v>353</v>
      </c>
      <c r="D193" s="7"/>
      <c r="E193" s="23">
        <f>_xlfn.XLOOKUP($C193, 'Nationaal op alfabet'!$B$2:$B$343,'Nationaal op alfabet'!E$2:E$343)</f>
        <v>52</v>
      </c>
      <c r="F193">
        <v>8</v>
      </c>
      <c r="G193" s="22">
        <f>_xlfn.XLOOKUP($C193, 'Nationaal op alfabet'!$B$2:$B$343,'Nationaal op alfabet'!G$2:G$343)</f>
        <v>4.4921568627450981</v>
      </c>
      <c r="H193" s="7">
        <f>_xlfn.XLOOKUP($C193, 'Nationaal op alfabet'!$B$2:$B$343,'Nationaal op alfabet'!H$2:H$343)</f>
        <v>8.3529411764705888</v>
      </c>
      <c r="I193" s="7">
        <f>_xlfn.XLOOKUP($C193, 'Nationaal op alfabet'!$B$2:$B$343,'Nationaal op alfabet'!I$2:I$343)</f>
        <v>5.4411764705882346</v>
      </c>
      <c r="J193" s="7">
        <f>_xlfn.XLOOKUP($C193, 'Nationaal op alfabet'!$B$2:$B$343,'Nationaal op alfabet'!J$2:J$343)</f>
        <v>4.333333333333333</v>
      </c>
      <c r="K193" s="7">
        <f>_xlfn.XLOOKUP($C193, 'Nationaal op alfabet'!$B$2:$B$343,'Nationaal op alfabet'!K$2:K$343)</f>
        <v>0</v>
      </c>
      <c r="L193" s="8">
        <f>_xlfn.XLOOKUP($C193, 'Nationaal op alfabet'!$B$2:$B$343,'Nationaal op alfabet'!L$2:L$343)</f>
        <v>6</v>
      </c>
      <c r="N193" s="25">
        <f>_xlfn.XLOOKUP($C193, 'Nationaal op alfabet'!$B$2:$B$343,'Nationaal op alfabet'!N$2:N$343)</f>
        <v>0.5</v>
      </c>
      <c r="O193" s="25">
        <f>_xlfn.XLOOKUP($C193, 'Nationaal op alfabet'!$B$2:$B$343,'Nationaal op alfabet'!O$2:O$343)</f>
        <v>0.33333333333333331</v>
      </c>
      <c r="P193" s="25">
        <f>_xlfn.XLOOKUP($C193, 'Nationaal op alfabet'!$B$2:$B$343,'Nationaal op alfabet'!P$2:P$343)</f>
        <v>0.16666666666666666</v>
      </c>
      <c r="Q193" s="25">
        <f>_xlfn.XLOOKUP($C193, 'Nationaal op alfabet'!$B$2:$B$343,'Nationaal op alfabet'!Q$2:Q$343)</f>
        <v>0.16666666666666666</v>
      </c>
      <c r="R193" s="25">
        <f>_xlfn.XLOOKUP($C193, 'Nationaal op alfabet'!$B$2:$B$343,'Nationaal op alfabet'!R$2:R$343)</f>
        <v>1</v>
      </c>
      <c r="S193" s="25">
        <f>_xlfn.XLOOKUP($C193, 'Nationaal op alfabet'!$B$2:$B$343,'Nationaal op alfabet'!S$2:S$343)</f>
        <v>0</v>
      </c>
      <c r="T193" s="25">
        <f>_xlfn.XLOOKUP($C193, 'Nationaal op alfabet'!$B$2:$B$343,'Nationaal op alfabet'!T$2:T$343)</f>
        <v>0</v>
      </c>
    </row>
    <row r="194" spans="2:20">
      <c r="B194" t="s">
        <v>70</v>
      </c>
      <c r="C194" t="s">
        <v>252</v>
      </c>
      <c r="D194" s="7"/>
      <c r="E194" s="23">
        <f>_xlfn.XLOOKUP($C194, 'Nationaal op alfabet'!$B$2:$B$343,'Nationaal op alfabet'!E$2:E$343)</f>
        <v>63</v>
      </c>
      <c r="F194">
        <v>9</v>
      </c>
      <c r="G194" s="22">
        <f>_xlfn.XLOOKUP($C194, 'Nationaal op alfabet'!$B$2:$B$343,'Nationaal op alfabet'!G$2:G$343)</f>
        <v>4.3403267973856208</v>
      </c>
      <c r="H194" s="7">
        <f>_xlfn.XLOOKUP($C194, 'Nationaal op alfabet'!$B$2:$B$343,'Nationaal op alfabet'!H$2:H$343)</f>
        <v>6.5</v>
      </c>
      <c r="I194" s="7">
        <f>_xlfn.XLOOKUP($C194, 'Nationaal op alfabet'!$B$2:$B$343,'Nationaal op alfabet'!I$2:I$343)</f>
        <v>8.0294117647058822</v>
      </c>
      <c r="J194" s="7">
        <f>_xlfn.XLOOKUP($C194, 'Nationaal op alfabet'!$B$2:$B$343,'Nationaal op alfabet'!J$2:J$343)</f>
        <v>2.7111111111111108</v>
      </c>
      <c r="K194" s="7">
        <f>_xlfn.XLOOKUP($C194, 'Nationaal op alfabet'!$B$2:$B$343,'Nationaal op alfabet'!K$2:K$343)</f>
        <v>1.75</v>
      </c>
      <c r="L194" s="8">
        <f>_xlfn.XLOOKUP($C194, 'Nationaal op alfabet'!$B$2:$B$343,'Nationaal op alfabet'!L$2:L$343)</f>
        <v>30</v>
      </c>
      <c r="N194" s="25">
        <f>_xlfn.XLOOKUP($C194, 'Nationaal op alfabet'!$B$2:$B$343,'Nationaal op alfabet'!N$2:N$343)</f>
        <v>3.3333333333333333E-2</v>
      </c>
      <c r="O194" s="25">
        <f>_xlfn.XLOOKUP($C194, 'Nationaal op alfabet'!$B$2:$B$343,'Nationaal op alfabet'!O$2:O$343)</f>
        <v>0.33333333333333331</v>
      </c>
      <c r="P194" s="25">
        <f>_xlfn.XLOOKUP($C194, 'Nationaal op alfabet'!$B$2:$B$343,'Nationaal op alfabet'!P$2:P$343)</f>
        <v>0.23333333333333334</v>
      </c>
      <c r="Q194" s="25">
        <f>_xlfn.XLOOKUP($C194, 'Nationaal op alfabet'!$B$2:$B$343,'Nationaal op alfabet'!Q$2:Q$343)</f>
        <v>3.3333333333333333E-2</v>
      </c>
      <c r="R194" s="25">
        <f>_xlfn.XLOOKUP($C194, 'Nationaal op alfabet'!$B$2:$B$343,'Nationaal op alfabet'!R$2:R$343)</f>
        <v>0.96666666666666667</v>
      </c>
      <c r="S194" s="25">
        <f>_xlfn.XLOOKUP($C194, 'Nationaal op alfabet'!$B$2:$B$343,'Nationaal op alfabet'!S$2:S$343)</f>
        <v>3.3333333333333333E-2</v>
      </c>
      <c r="T194" s="25">
        <f>_xlfn.XLOOKUP($C194, 'Nationaal op alfabet'!$B$2:$B$343,'Nationaal op alfabet'!T$2:T$343)</f>
        <v>0</v>
      </c>
    </row>
    <row r="195" spans="2:20">
      <c r="B195" t="s">
        <v>70</v>
      </c>
      <c r="C195" t="s">
        <v>157</v>
      </c>
      <c r="D195" s="7"/>
      <c r="E195" s="23">
        <f>_xlfn.XLOOKUP($C195, 'Nationaal op alfabet'!$B$2:$B$343,'Nationaal op alfabet'!E$2:E$343)</f>
        <v>66</v>
      </c>
      <c r="F195">
        <v>10</v>
      </c>
      <c r="G195" s="22">
        <f>_xlfn.XLOOKUP($C195, 'Nationaal op alfabet'!$B$2:$B$343,'Nationaal op alfabet'!G$2:G$343)</f>
        <v>4.3008714596949895</v>
      </c>
      <c r="H195" s="7">
        <f>_xlfn.XLOOKUP($C195, 'Nationaal op alfabet'!$B$2:$B$343,'Nationaal op alfabet'!H$2:H$343)</f>
        <v>9</v>
      </c>
      <c r="I195" s="7">
        <f>_xlfn.XLOOKUP($C195, 'Nationaal op alfabet'!$B$2:$B$343,'Nationaal op alfabet'!I$2:I$343)</f>
        <v>5.9117647058823533</v>
      </c>
      <c r="J195" s="7">
        <f>_xlfn.XLOOKUP($C195, 'Nationaal op alfabet'!$B$2:$B$343,'Nationaal op alfabet'!J$2:J$343)</f>
        <v>3.2962962962962963</v>
      </c>
      <c r="K195" s="7">
        <f>_xlfn.XLOOKUP($C195, 'Nationaal op alfabet'!$B$2:$B$343,'Nationaal op alfabet'!K$2:K$343)</f>
        <v>0</v>
      </c>
      <c r="L195" s="8">
        <f>_xlfn.XLOOKUP($C195, 'Nationaal op alfabet'!$B$2:$B$343,'Nationaal op alfabet'!L$2:L$343)</f>
        <v>18</v>
      </c>
      <c r="N195" s="25">
        <f>_xlfn.XLOOKUP($C195, 'Nationaal op alfabet'!$B$2:$B$343,'Nationaal op alfabet'!N$2:N$343)</f>
        <v>0.1111111111111111</v>
      </c>
      <c r="O195" s="25">
        <f>_xlfn.XLOOKUP($C195, 'Nationaal op alfabet'!$B$2:$B$343,'Nationaal op alfabet'!O$2:O$343)</f>
        <v>0.44444444444444442</v>
      </c>
      <c r="P195" s="25">
        <f>_xlfn.XLOOKUP($C195, 'Nationaal op alfabet'!$B$2:$B$343,'Nationaal op alfabet'!P$2:P$343)</f>
        <v>0.22222222222222221</v>
      </c>
      <c r="Q195" s="25">
        <f>_xlfn.XLOOKUP($C195, 'Nationaal op alfabet'!$B$2:$B$343,'Nationaal op alfabet'!Q$2:Q$343)</f>
        <v>5.5555555555555552E-2</v>
      </c>
      <c r="R195" s="25">
        <f>_xlfn.XLOOKUP($C195, 'Nationaal op alfabet'!$B$2:$B$343,'Nationaal op alfabet'!R$2:R$343)</f>
        <v>0.94444444444444442</v>
      </c>
      <c r="S195" s="25">
        <f>_xlfn.XLOOKUP($C195, 'Nationaal op alfabet'!$B$2:$B$343,'Nationaal op alfabet'!S$2:S$343)</f>
        <v>0</v>
      </c>
      <c r="T195" s="25">
        <f>_xlfn.XLOOKUP($C195, 'Nationaal op alfabet'!$B$2:$B$343,'Nationaal op alfabet'!T$2:T$343)</f>
        <v>0</v>
      </c>
    </row>
    <row r="196" spans="2:20">
      <c r="B196" t="s">
        <v>70</v>
      </c>
      <c r="C196" t="s">
        <v>180</v>
      </c>
      <c r="D196" s="7"/>
      <c r="E196" s="23">
        <f>_xlfn.XLOOKUP($C196, 'Nationaal op alfabet'!$B$2:$B$343,'Nationaal op alfabet'!E$2:E$343)</f>
        <v>71</v>
      </c>
      <c r="F196">
        <v>11</v>
      </c>
      <c r="G196" s="22">
        <f>_xlfn.XLOOKUP($C196, 'Nationaal op alfabet'!$B$2:$B$343,'Nationaal op alfabet'!G$2:G$343)</f>
        <v>4.2279292204686758</v>
      </c>
      <c r="H196" s="7">
        <f>_xlfn.XLOOKUP($C196, 'Nationaal op alfabet'!$B$2:$B$343,'Nationaal op alfabet'!H$2:H$343)</f>
        <v>7.9117647058823524</v>
      </c>
      <c r="I196" s="7">
        <f>_xlfn.XLOOKUP($C196, 'Nationaal op alfabet'!$B$2:$B$343,'Nationaal op alfabet'!I$2:I$343)</f>
        <v>8.382352941176471</v>
      </c>
      <c r="J196" s="7">
        <f>_xlfn.XLOOKUP($C196, 'Nationaal op alfabet'!$B$2:$B$343,'Nationaal op alfabet'!J$2:J$343)</f>
        <v>2.4227642276422765</v>
      </c>
      <c r="K196" s="7">
        <f>_xlfn.XLOOKUP($C196, 'Nationaal op alfabet'!$B$2:$B$343,'Nationaal op alfabet'!K$2:K$343)</f>
        <v>0</v>
      </c>
      <c r="L196" s="8">
        <f>_xlfn.XLOOKUP($C196, 'Nationaal op alfabet'!$B$2:$B$343,'Nationaal op alfabet'!L$2:L$343)</f>
        <v>41</v>
      </c>
      <c r="N196" s="25">
        <f>_xlfn.XLOOKUP($C196, 'Nationaal op alfabet'!$B$2:$B$343,'Nationaal op alfabet'!N$2:N$343)</f>
        <v>7.3170731707317069E-2</v>
      </c>
      <c r="O196" s="25">
        <f>_xlfn.XLOOKUP($C196, 'Nationaal op alfabet'!$B$2:$B$343,'Nationaal op alfabet'!O$2:O$343)</f>
        <v>0.26829268292682928</v>
      </c>
      <c r="P196" s="25">
        <f>_xlfn.XLOOKUP($C196, 'Nationaal op alfabet'!$B$2:$B$343,'Nationaal op alfabet'!P$2:P$343)</f>
        <v>4.878048780487805E-2</v>
      </c>
      <c r="Q196" s="25">
        <f>_xlfn.XLOOKUP($C196, 'Nationaal op alfabet'!$B$2:$B$343,'Nationaal op alfabet'!Q$2:Q$343)</f>
        <v>2.4390243902439025E-2</v>
      </c>
      <c r="R196" s="25">
        <f>_xlfn.XLOOKUP($C196, 'Nationaal op alfabet'!$B$2:$B$343,'Nationaal op alfabet'!R$2:R$343)</f>
        <v>0.97560975609756095</v>
      </c>
      <c r="S196" s="25">
        <f>_xlfn.XLOOKUP($C196, 'Nationaal op alfabet'!$B$2:$B$343,'Nationaal op alfabet'!S$2:S$343)</f>
        <v>2.4390243902439025E-2</v>
      </c>
      <c r="T196" s="25">
        <f>_xlfn.XLOOKUP($C196, 'Nationaal op alfabet'!$B$2:$B$343,'Nationaal op alfabet'!T$2:T$343)</f>
        <v>2.4390243902439025E-2</v>
      </c>
    </row>
    <row r="197" spans="2:20">
      <c r="B197" t="s">
        <v>70</v>
      </c>
      <c r="C197" t="s">
        <v>364</v>
      </c>
      <c r="D197" s="7" t="s">
        <v>464</v>
      </c>
      <c r="E197" s="23">
        <f>_xlfn.XLOOKUP($C197, 'Nationaal op alfabet'!$B$2:$B$343,'Nationaal op alfabet'!E$2:E$343)</f>
        <v>72</v>
      </c>
      <c r="F197">
        <v>12</v>
      </c>
      <c r="G197" s="22">
        <f>_xlfn.XLOOKUP($C197, 'Nationaal op alfabet'!$B$2:$B$343,'Nationaal op alfabet'!G$2:G$343)</f>
        <v>4.2057889822595707</v>
      </c>
      <c r="H197" s="7">
        <f>_xlfn.XLOOKUP($C197, 'Nationaal op alfabet'!$B$2:$B$343,'Nationaal op alfabet'!H$2:H$343)</f>
        <v>3.4411764705882355</v>
      </c>
      <c r="I197" s="7">
        <f>_xlfn.XLOOKUP($C197, 'Nationaal op alfabet'!$B$2:$B$343,'Nationaal op alfabet'!I$2:I$343)</f>
        <v>7.7941176470588234</v>
      </c>
      <c r="J197" s="7">
        <f>_xlfn.XLOOKUP($C197, 'Nationaal op alfabet'!$B$2:$B$343,'Nationaal op alfabet'!J$2:J$343)</f>
        <v>3.3968253968253967</v>
      </c>
      <c r="K197" s="7">
        <f>_xlfn.XLOOKUP($C197, 'Nationaal op alfabet'!$B$2:$B$343,'Nationaal op alfabet'!K$2:K$343)</f>
        <v>3</v>
      </c>
      <c r="L197" s="8">
        <f>_xlfn.XLOOKUP($C197, 'Nationaal op alfabet'!$B$2:$B$343,'Nationaal op alfabet'!L$2:L$343)</f>
        <v>42</v>
      </c>
      <c r="N197" s="25">
        <f>_xlfn.XLOOKUP($C197, 'Nationaal op alfabet'!$B$2:$B$343,'Nationaal op alfabet'!N$2:N$343)</f>
        <v>0.23809523809523808</v>
      </c>
      <c r="O197" s="25">
        <f>_xlfn.XLOOKUP($C197, 'Nationaal op alfabet'!$B$2:$B$343,'Nationaal op alfabet'!O$2:O$343)</f>
        <v>0.38095238095238093</v>
      </c>
      <c r="P197" s="25">
        <f>_xlfn.XLOOKUP($C197, 'Nationaal op alfabet'!$B$2:$B$343,'Nationaal op alfabet'!P$2:P$343)</f>
        <v>0.11904761904761904</v>
      </c>
      <c r="Q197" s="25">
        <f>_xlfn.XLOOKUP($C197, 'Nationaal op alfabet'!$B$2:$B$343,'Nationaal op alfabet'!Q$2:Q$343)</f>
        <v>2.3809523809523808E-2</v>
      </c>
      <c r="R197" s="25">
        <f>_xlfn.XLOOKUP($C197, 'Nationaal op alfabet'!$B$2:$B$343,'Nationaal op alfabet'!R$2:R$343)</f>
        <v>0.9285714285714286</v>
      </c>
      <c r="S197" s="25">
        <f>_xlfn.XLOOKUP($C197, 'Nationaal op alfabet'!$B$2:$B$343,'Nationaal op alfabet'!S$2:S$343)</f>
        <v>0</v>
      </c>
      <c r="T197" s="25">
        <f>_xlfn.XLOOKUP($C197, 'Nationaal op alfabet'!$B$2:$B$343,'Nationaal op alfabet'!T$2:T$343)</f>
        <v>0</v>
      </c>
    </row>
    <row r="198" spans="2:20">
      <c r="B198" t="s">
        <v>70</v>
      </c>
      <c r="C198" t="s">
        <v>167</v>
      </c>
      <c r="D198" s="7"/>
      <c r="E198" s="23">
        <f>_xlfn.XLOOKUP($C198, 'Nationaal op alfabet'!$B$2:$B$343,'Nationaal op alfabet'!E$2:E$343)</f>
        <v>78</v>
      </c>
      <c r="F198">
        <v>13</v>
      </c>
      <c r="G198" s="22">
        <f>_xlfn.XLOOKUP($C198, 'Nationaal op alfabet'!$B$2:$B$343,'Nationaal op alfabet'!G$2:G$343)</f>
        <v>4.166666666666667</v>
      </c>
      <c r="H198" s="7">
        <f>_xlfn.XLOOKUP($C198, 'Nationaal op alfabet'!$B$2:$B$343,'Nationaal op alfabet'!H$2:H$343)</f>
        <v>8.0588235294117645</v>
      </c>
      <c r="I198" s="7">
        <f>_xlfn.XLOOKUP($C198, 'Nationaal op alfabet'!$B$2:$B$343,'Nationaal op alfabet'!I$2:I$343)</f>
        <v>7.4411764705882355</v>
      </c>
      <c r="J198" s="7">
        <f>_xlfn.XLOOKUP($C198, 'Nationaal op alfabet'!$B$2:$B$343,'Nationaal op alfabet'!J$2:J$343)</f>
        <v>2.6666666666666665</v>
      </c>
      <c r="K198" s="7">
        <f>_xlfn.XLOOKUP($C198, 'Nationaal op alfabet'!$B$2:$B$343,'Nationaal op alfabet'!K$2:K$343)</f>
        <v>0</v>
      </c>
      <c r="L198" s="8">
        <f>_xlfn.XLOOKUP($C198, 'Nationaal op alfabet'!$B$2:$B$343,'Nationaal op alfabet'!L$2:L$343)</f>
        <v>11</v>
      </c>
      <c r="N198" s="25">
        <f>_xlfn.XLOOKUP($C198, 'Nationaal op alfabet'!$B$2:$B$343,'Nationaal op alfabet'!N$2:N$343)</f>
        <v>0.27272727272727271</v>
      </c>
      <c r="O198" s="25">
        <f>_xlfn.XLOOKUP($C198, 'Nationaal op alfabet'!$B$2:$B$343,'Nationaal op alfabet'!O$2:O$343)</f>
        <v>0.27272727272727271</v>
      </c>
      <c r="P198" s="25">
        <f>_xlfn.XLOOKUP($C198, 'Nationaal op alfabet'!$B$2:$B$343,'Nationaal op alfabet'!P$2:P$343)</f>
        <v>9.0909090909090912E-2</v>
      </c>
      <c r="Q198" s="25">
        <f>_xlfn.XLOOKUP($C198, 'Nationaal op alfabet'!$B$2:$B$343,'Nationaal op alfabet'!Q$2:Q$343)</f>
        <v>0</v>
      </c>
      <c r="R198" s="25">
        <f>_xlfn.XLOOKUP($C198, 'Nationaal op alfabet'!$B$2:$B$343,'Nationaal op alfabet'!R$2:R$343)</f>
        <v>0.81818181818181823</v>
      </c>
      <c r="S198" s="25">
        <f>_xlfn.XLOOKUP($C198, 'Nationaal op alfabet'!$B$2:$B$343,'Nationaal op alfabet'!S$2:S$343)</f>
        <v>0</v>
      </c>
      <c r="T198" s="25">
        <f>_xlfn.XLOOKUP($C198, 'Nationaal op alfabet'!$B$2:$B$343,'Nationaal op alfabet'!T$2:T$343)</f>
        <v>9.0909090909090912E-2</v>
      </c>
    </row>
    <row r="199" spans="2:20">
      <c r="B199" t="s">
        <v>70</v>
      </c>
      <c r="C199" t="s">
        <v>401</v>
      </c>
      <c r="D199" s="7" t="s">
        <v>465</v>
      </c>
      <c r="E199" s="23">
        <f>_xlfn.XLOOKUP($C199, 'Nationaal op alfabet'!$B$2:$B$343,'Nationaal op alfabet'!E$2:E$343)</f>
        <v>95</v>
      </c>
      <c r="F199">
        <v>14</v>
      </c>
      <c r="G199" s="22">
        <f>_xlfn.XLOOKUP($C199, 'Nationaal op alfabet'!$B$2:$B$343,'Nationaal op alfabet'!G$2:G$343)</f>
        <v>4.0246925888999669</v>
      </c>
      <c r="H199" s="7">
        <f>_xlfn.XLOOKUP($C199, 'Nationaal op alfabet'!$B$2:$B$343,'Nationaal op alfabet'!H$2:H$343)</f>
        <v>7.4117647058823533</v>
      </c>
      <c r="I199" s="7">
        <f>_xlfn.XLOOKUP($C199, 'Nationaal op alfabet'!$B$2:$B$343,'Nationaal op alfabet'!I$2:I$343)</f>
        <v>3.8529411764705883</v>
      </c>
      <c r="J199" s="7">
        <f>_xlfn.XLOOKUP($C199, 'Nationaal op alfabet'!$B$2:$B$343,'Nationaal op alfabet'!J$2:J$343)</f>
        <v>2.4293785310734464</v>
      </c>
      <c r="K199" s="7">
        <f>_xlfn.XLOOKUP($C199, 'Nationaal op alfabet'!$B$2:$B$343,'Nationaal op alfabet'!K$2:K$343)</f>
        <v>4</v>
      </c>
      <c r="L199" s="8">
        <f>_xlfn.XLOOKUP($C199, 'Nationaal op alfabet'!$B$2:$B$343,'Nationaal op alfabet'!L$2:L$343)</f>
        <v>59</v>
      </c>
      <c r="N199" s="25">
        <f>_xlfn.XLOOKUP($C199, 'Nationaal op alfabet'!$B$2:$B$343,'Nationaal op alfabet'!N$2:N$343)</f>
        <v>3.3898305084745763E-2</v>
      </c>
      <c r="O199" s="25">
        <f>_xlfn.XLOOKUP($C199, 'Nationaal op alfabet'!$B$2:$B$343,'Nationaal op alfabet'!O$2:O$343)</f>
        <v>0.28813559322033899</v>
      </c>
      <c r="P199" s="25">
        <f>_xlfn.XLOOKUP($C199, 'Nationaal op alfabet'!$B$2:$B$343,'Nationaal op alfabet'!P$2:P$343)</f>
        <v>0.13559322033898305</v>
      </c>
      <c r="Q199" s="25">
        <f>_xlfn.XLOOKUP($C199, 'Nationaal op alfabet'!$B$2:$B$343,'Nationaal op alfabet'!Q$2:Q$343)</f>
        <v>3.3898305084745763E-2</v>
      </c>
      <c r="R199" s="25">
        <f>_xlfn.XLOOKUP($C199, 'Nationaal op alfabet'!$B$2:$B$343,'Nationaal op alfabet'!R$2:R$343)</f>
        <v>0.96610169491525422</v>
      </c>
      <c r="S199" s="25">
        <f>_xlfn.XLOOKUP($C199, 'Nationaal op alfabet'!$B$2:$B$343,'Nationaal op alfabet'!S$2:S$343)</f>
        <v>1.6949152542372881E-2</v>
      </c>
      <c r="T199" s="25">
        <f>_xlfn.XLOOKUP($C199, 'Nationaal op alfabet'!$B$2:$B$343,'Nationaal op alfabet'!T$2:T$343)</f>
        <v>1.6949152542372881E-2</v>
      </c>
    </row>
    <row r="200" spans="2:20">
      <c r="B200" t="s">
        <v>70</v>
      </c>
      <c r="C200" t="s">
        <v>290</v>
      </c>
      <c r="D200" s="7"/>
      <c r="E200" s="23">
        <f>_xlfn.XLOOKUP($C200, 'Nationaal op alfabet'!$B$2:$B$343,'Nationaal op alfabet'!E$2:E$343)</f>
        <v>96</v>
      </c>
      <c r="F200">
        <v>15</v>
      </c>
      <c r="G200" s="22">
        <f>_xlfn.XLOOKUP($C200, 'Nationaal op alfabet'!$B$2:$B$343,'Nationaal op alfabet'!G$2:G$343)</f>
        <v>3.9991285403050112</v>
      </c>
      <c r="H200" s="7">
        <f>_xlfn.XLOOKUP($C200, 'Nationaal op alfabet'!$B$2:$B$343,'Nationaal op alfabet'!H$2:H$343)</f>
        <v>3.3529411764705879</v>
      </c>
      <c r="I200" s="7">
        <f>_xlfn.XLOOKUP($C200, 'Nationaal op alfabet'!$B$2:$B$343,'Nationaal op alfabet'!I$2:I$343)</f>
        <v>9.2352941176470598</v>
      </c>
      <c r="J200" s="7">
        <f>_xlfn.XLOOKUP($C200, 'Nationaal op alfabet'!$B$2:$B$343,'Nationaal op alfabet'!J$2:J$343)</f>
        <v>3.7037037037037037</v>
      </c>
      <c r="K200" s="7">
        <f>_xlfn.XLOOKUP($C200, 'Nationaal op alfabet'!$B$2:$B$343,'Nationaal op alfabet'!K$2:K$343)</f>
        <v>0</v>
      </c>
      <c r="L200" s="8">
        <f>_xlfn.XLOOKUP($C200, 'Nationaal op alfabet'!$B$2:$B$343,'Nationaal op alfabet'!L$2:L$343)</f>
        <v>9</v>
      </c>
      <c r="N200" s="25">
        <f>_xlfn.XLOOKUP($C200, 'Nationaal op alfabet'!$B$2:$B$343,'Nationaal op alfabet'!N$2:N$343)</f>
        <v>0.44444444444444442</v>
      </c>
      <c r="O200" s="25">
        <f>_xlfn.XLOOKUP($C200, 'Nationaal op alfabet'!$B$2:$B$343,'Nationaal op alfabet'!O$2:O$343)</f>
        <v>0.22222222222222221</v>
      </c>
      <c r="P200" s="25">
        <f>_xlfn.XLOOKUP($C200, 'Nationaal op alfabet'!$B$2:$B$343,'Nationaal op alfabet'!P$2:P$343)</f>
        <v>0</v>
      </c>
      <c r="Q200" s="25">
        <f>_xlfn.XLOOKUP($C200, 'Nationaal op alfabet'!$B$2:$B$343,'Nationaal op alfabet'!Q$2:Q$343)</f>
        <v>0.22222222222222221</v>
      </c>
      <c r="R200" s="25">
        <f>_xlfn.XLOOKUP($C200, 'Nationaal op alfabet'!$B$2:$B$343,'Nationaal op alfabet'!R$2:R$343)</f>
        <v>1</v>
      </c>
      <c r="S200" s="25">
        <f>_xlfn.XLOOKUP($C200, 'Nationaal op alfabet'!$B$2:$B$343,'Nationaal op alfabet'!S$2:S$343)</f>
        <v>0</v>
      </c>
      <c r="T200" s="25">
        <f>_xlfn.XLOOKUP($C200, 'Nationaal op alfabet'!$B$2:$B$343,'Nationaal op alfabet'!T$2:T$343)</f>
        <v>0</v>
      </c>
    </row>
    <row r="201" spans="2:20">
      <c r="B201" t="s">
        <v>70</v>
      </c>
      <c r="C201" t="s">
        <v>145</v>
      </c>
      <c r="D201" s="7"/>
      <c r="E201" s="23">
        <f>_xlfn.XLOOKUP($C201, 'Nationaal op alfabet'!$B$2:$B$343,'Nationaal op alfabet'!E$2:E$343)</f>
        <v>106</v>
      </c>
      <c r="F201">
        <v>16</v>
      </c>
      <c r="G201" s="22">
        <f>_xlfn.XLOOKUP($C201, 'Nationaal op alfabet'!$B$2:$B$343,'Nationaal op alfabet'!G$2:G$343)</f>
        <v>3.9045751633986931</v>
      </c>
      <c r="H201" s="7">
        <f>_xlfn.XLOOKUP($C201, 'Nationaal op alfabet'!$B$2:$B$343,'Nationaal op alfabet'!H$2:H$343)</f>
        <v>6.2058823529411766</v>
      </c>
      <c r="I201" s="7">
        <f>_xlfn.XLOOKUP($C201, 'Nationaal op alfabet'!$B$2:$B$343,'Nationaal op alfabet'!I$2:I$343)</f>
        <v>4.7058823529411766</v>
      </c>
      <c r="J201" s="7">
        <f>_xlfn.XLOOKUP($C201, 'Nationaal op alfabet'!$B$2:$B$343,'Nationaal op alfabet'!J$2:J$343)</f>
        <v>2.5555555555555558</v>
      </c>
      <c r="K201" s="7">
        <f>_xlfn.XLOOKUP($C201, 'Nationaal op alfabet'!$B$2:$B$343,'Nationaal op alfabet'!K$2:K$343)</f>
        <v>3.5</v>
      </c>
      <c r="L201" s="8">
        <f>_xlfn.XLOOKUP($C201, 'Nationaal op alfabet'!$B$2:$B$343,'Nationaal op alfabet'!L$2:L$343)</f>
        <v>36</v>
      </c>
      <c r="N201" s="25">
        <f>_xlfn.XLOOKUP($C201, 'Nationaal op alfabet'!$B$2:$B$343,'Nationaal op alfabet'!N$2:N$343)</f>
        <v>8.3333333333333329E-2</v>
      </c>
      <c r="O201" s="25">
        <f>_xlfn.XLOOKUP($C201, 'Nationaal op alfabet'!$B$2:$B$343,'Nationaal op alfabet'!O$2:O$343)</f>
        <v>0.25</v>
      </c>
      <c r="P201" s="25">
        <f>_xlfn.XLOOKUP($C201, 'Nationaal op alfabet'!$B$2:$B$343,'Nationaal op alfabet'!P$2:P$343)</f>
        <v>0.1388888888888889</v>
      </c>
      <c r="Q201" s="25">
        <f>_xlfn.XLOOKUP($C201, 'Nationaal op alfabet'!$B$2:$B$343,'Nationaal op alfabet'!Q$2:Q$343)</f>
        <v>8.3333333333333329E-2</v>
      </c>
      <c r="R201" s="25">
        <f>_xlfn.XLOOKUP($C201, 'Nationaal op alfabet'!$B$2:$B$343,'Nationaal op alfabet'!R$2:R$343)</f>
        <v>0.97222222222222221</v>
      </c>
      <c r="S201" s="25">
        <f>_xlfn.XLOOKUP($C201, 'Nationaal op alfabet'!$B$2:$B$343,'Nationaal op alfabet'!S$2:S$343)</f>
        <v>0</v>
      </c>
      <c r="T201" s="25">
        <f>_xlfn.XLOOKUP($C201, 'Nationaal op alfabet'!$B$2:$B$343,'Nationaal op alfabet'!T$2:T$343)</f>
        <v>0</v>
      </c>
    </row>
    <row r="202" spans="2:20">
      <c r="B202" t="s">
        <v>70</v>
      </c>
      <c r="C202" t="s">
        <v>403</v>
      </c>
      <c r="D202" s="7" t="s">
        <v>466</v>
      </c>
      <c r="E202" s="23">
        <f>_xlfn.XLOOKUP($C202, 'Nationaal op alfabet'!$B$2:$B$343,'Nationaal op alfabet'!E$2:E$343)</f>
        <v>107</v>
      </c>
      <c r="F202">
        <v>17</v>
      </c>
      <c r="G202" s="22">
        <f>_xlfn.XLOOKUP($C202, 'Nationaal op alfabet'!$B$2:$B$343,'Nationaal op alfabet'!G$2:G$343)</f>
        <v>3.8956327985739754</v>
      </c>
      <c r="H202" s="7">
        <f>_xlfn.XLOOKUP($C202, 'Nationaal op alfabet'!$B$2:$B$343,'Nationaal op alfabet'!H$2:H$343)</f>
        <v>4.0294117647058822</v>
      </c>
      <c r="I202" s="7">
        <f>_xlfn.XLOOKUP($C202, 'Nationaal op alfabet'!$B$2:$B$343,'Nationaal op alfabet'!I$2:I$343)</f>
        <v>6.9411764705882355</v>
      </c>
      <c r="J202" s="7">
        <f>_xlfn.XLOOKUP($C202, 'Nationaal op alfabet'!$B$2:$B$343,'Nationaal op alfabet'!J$2:J$343)</f>
        <v>3.8787878787878789</v>
      </c>
      <c r="K202" s="7">
        <f>_xlfn.XLOOKUP($C202, 'Nationaal op alfabet'!$B$2:$B$343,'Nationaal op alfabet'!K$2:K$343)</f>
        <v>0.75</v>
      </c>
      <c r="L202" s="8">
        <f>_xlfn.XLOOKUP($C202, 'Nationaal op alfabet'!$B$2:$B$343,'Nationaal op alfabet'!L$2:L$343)</f>
        <v>11</v>
      </c>
      <c r="N202" s="25">
        <f>_xlfn.XLOOKUP($C202, 'Nationaal op alfabet'!$B$2:$B$343,'Nationaal op alfabet'!N$2:N$343)</f>
        <v>0.54545454545454541</v>
      </c>
      <c r="O202" s="25">
        <f>_xlfn.XLOOKUP($C202, 'Nationaal op alfabet'!$B$2:$B$343,'Nationaal op alfabet'!O$2:O$343)</f>
        <v>0.27272727272727271</v>
      </c>
      <c r="P202" s="25">
        <f>_xlfn.XLOOKUP($C202, 'Nationaal op alfabet'!$B$2:$B$343,'Nationaal op alfabet'!P$2:P$343)</f>
        <v>9.0909090909090912E-2</v>
      </c>
      <c r="Q202" s="25">
        <f>_xlfn.XLOOKUP($C202, 'Nationaal op alfabet'!$B$2:$B$343,'Nationaal op alfabet'!Q$2:Q$343)</f>
        <v>0</v>
      </c>
      <c r="R202" s="25">
        <f>_xlfn.XLOOKUP($C202, 'Nationaal op alfabet'!$B$2:$B$343,'Nationaal op alfabet'!R$2:R$343)</f>
        <v>1</v>
      </c>
      <c r="S202" s="25">
        <f>_xlfn.XLOOKUP($C202, 'Nationaal op alfabet'!$B$2:$B$343,'Nationaal op alfabet'!S$2:S$343)</f>
        <v>9.0909090909090912E-2</v>
      </c>
      <c r="T202" s="25">
        <f>_xlfn.XLOOKUP($C202, 'Nationaal op alfabet'!$B$2:$B$343,'Nationaal op alfabet'!T$2:T$343)</f>
        <v>9.0909090909090912E-2</v>
      </c>
    </row>
    <row r="203" spans="2:20">
      <c r="B203" t="s">
        <v>70</v>
      </c>
      <c r="C203" t="s">
        <v>291</v>
      </c>
      <c r="D203" s="7"/>
      <c r="E203" s="23">
        <f>_xlfn.XLOOKUP($C203, 'Nationaal op alfabet'!$B$2:$B$343,'Nationaal op alfabet'!E$2:E$343)</f>
        <v>113</v>
      </c>
      <c r="F203">
        <v>18</v>
      </c>
      <c r="G203" s="22">
        <f>_xlfn.XLOOKUP($C203, 'Nationaal op alfabet'!$B$2:$B$343,'Nationaal op alfabet'!G$2:G$343)</f>
        <v>3.8274509803921575</v>
      </c>
      <c r="H203" s="7">
        <f>_xlfn.XLOOKUP($C203, 'Nationaal op alfabet'!$B$2:$B$343,'Nationaal op alfabet'!H$2:H$343)</f>
        <v>8.2941176470588243</v>
      </c>
      <c r="I203" s="7">
        <f>_xlfn.XLOOKUP($C203, 'Nationaal op alfabet'!$B$2:$B$343,'Nationaal op alfabet'!I$2:I$343)</f>
        <v>7.1764705882352944</v>
      </c>
      <c r="J203" s="7">
        <f>_xlfn.XLOOKUP($C203, 'Nationaal op alfabet'!$B$2:$B$343,'Nationaal op alfabet'!J$2:J$343)</f>
        <v>1.3333333333333333</v>
      </c>
      <c r="K203" s="7">
        <f>_xlfn.XLOOKUP($C203, 'Nationaal op alfabet'!$B$2:$B$343,'Nationaal op alfabet'!K$2:K$343)</f>
        <v>1</v>
      </c>
      <c r="L203" s="8">
        <f>_xlfn.XLOOKUP($C203, 'Nationaal op alfabet'!$B$2:$B$343,'Nationaal op alfabet'!L$2:L$343)</f>
        <v>7</v>
      </c>
      <c r="N203" s="25">
        <f>_xlfn.XLOOKUP($C203, 'Nationaal op alfabet'!$B$2:$B$343,'Nationaal op alfabet'!N$2:N$343)</f>
        <v>0</v>
      </c>
      <c r="O203" s="25">
        <f>_xlfn.XLOOKUP($C203, 'Nationaal op alfabet'!$B$2:$B$343,'Nationaal op alfabet'!O$2:O$343)</f>
        <v>0</v>
      </c>
      <c r="P203" s="25">
        <f>_xlfn.XLOOKUP($C203, 'Nationaal op alfabet'!$B$2:$B$343,'Nationaal op alfabet'!P$2:P$343)</f>
        <v>0</v>
      </c>
      <c r="Q203" s="25">
        <f>_xlfn.XLOOKUP($C203, 'Nationaal op alfabet'!$B$2:$B$343,'Nationaal op alfabet'!Q$2:Q$343)</f>
        <v>0</v>
      </c>
      <c r="R203" s="25">
        <f>_xlfn.XLOOKUP($C203, 'Nationaal op alfabet'!$B$2:$B$343,'Nationaal op alfabet'!R$2:R$343)</f>
        <v>1</v>
      </c>
      <c r="S203" s="25">
        <f>_xlfn.XLOOKUP($C203, 'Nationaal op alfabet'!$B$2:$B$343,'Nationaal op alfabet'!S$2:S$343)</f>
        <v>0</v>
      </c>
      <c r="T203" s="25">
        <f>_xlfn.XLOOKUP($C203, 'Nationaal op alfabet'!$B$2:$B$343,'Nationaal op alfabet'!T$2:T$343)</f>
        <v>0</v>
      </c>
    </row>
    <row r="204" spans="2:20">
      <c r="B204" t="s">
        <v>70</v>
      </c>
      <c r="C204" t="s">
        <v>212</v>
      </c>
      <c r="D204" s="7"/>
      <c r="E204" s="23">
        <f>_xlfn.XLOOKUP($C204, 'Nationaal op alfabet'!$B$2:$B$343,'Nationaal op alfabet'!E$2:E$343)</f>
        <v>127</v>
      </c>
      <c r="F204">
        <v>19</v>
      </c>
      <c r="G204" s="22">
        <f>_xlfn.XLOOKUP($C204, 'Nationaal op alfabet'!$B$2:$B$343,'Nationaal op alfabet'!G$2:G$343)</f>
        <v>3.7072621641249093</v>
      </c>
      <c r="H204" s="7">
        <f>_xlfn.XLOOKUP($C204, 'Nationaal op alfabet'!$B$2:$B$343,'Nationaal op alfabet'!H$2:H$343)</f>
        <v>5.5294117647058822</v>
      </c>
      <c r="I204" s="7">
        <f>_xlfn.XLOOKUP($C204, 'Nationaal op alfabet'!$B$2:$B$343,'Nationaal op alfabet'!I$2:I$343)</f>
        <v>6.7352941176470598</v>
      </c>
      <c r="J204" s="7">
        <f>_xlfn.XLOOKUP($C204, 'Nationaal op alfabet'!$B$2:$B$343,'Nationaal op alfabet'!J$2:J$343)</f>
        <v>3.1358024691358022</v>
      </c>
      <c r="K204" s="7">
        <f>_xlfn.XLOOKUP($C204, 'Nationaal op alfabet'!$B$2:$B$343,'Nationaal op alfabet'!K$2:K$343)</f>
        <v>0</v>
      </c>
      <c r="L204" s="8">
        <f>_xlfn.XLOOKUP($C204, 'Nationaal op alfabet'!$B$2:$B$343,'Nationaal op alfabet'!L$2:L$343)</f>
        <v>27</v>
      </c>
      <c r="N204" s="25">
        <f>_xlfn.XLOOKUP($C204, 'Nationaal op alfabet'!$B$2:$B$343,'Nationaal op alfabet'!N$2:N$343)</f>
        <v>0.1111111111111111</v>
      </c>
      <c r="O204" s="25">
        <f>_xlfn.XLOOKUP($C204, 'Nationaal op alfabet'!$B$2:$B$343,'Nationaal op alfabet'!O$2:O$343)</f>
        <v>0.37037037037037035</v>
      </c>
      <c r="P204" s="25">
        <f>_xlfn.XLOOKUP($C204, 'Nationaal op alfabet'!$B$2:$B$343,'Nationaal op alfabet'!P$2:P$343)</f>
        <v>0.18518518518518517</v>
      </c>
      <c r="Q204" s="25">
        <f>_xlfn.XLOOKUP($C204, 'Nationaal op alfabet'!$B$2:$B$343,'Nationaal op alfabet'!Q$2:Q$343)</f>
        <v>0.1111111111111111</v>
      </c>
      <c r="R204" s="25">
        <f>_xlfn.XLOOKUP($C204, 'Nationaal op alfabet'!$B$2:$B$343,'Nationaal op alfabet'!R$2:R$343)</f>
        <v>1</v>
      </c>
      <c r="S204" s="25">
        <f>_xlfn.XLOOKUP($C204, 'Nationaal op alfabet'!$B$2:$B$343,'Nationaal op alfabet'!S$2:S$343)</f>
        <v>0</v>
      </c>
      <c r="T204" s="25">
        <f>_xlfn.XLOOKUP($C204, 'Nationaal op alfabet'!$B$2:$B$343,'Nationaal op alfabet'!T$2:T$343)</f>
        <v>0</v>
      </c>
    </row>
    <row r="205" spans="2:20">
      <c r="B205" t="s">
        <v>70</v>
      </c>
      <c r="C205" t="s">
        <v>295</v>
      </c>
      <c r="D205" s="7"/>
      <c r="E205" s="23">
        <f>_xlfn.XLOOKUP($C205, 'Nationaal op alfabet'!$B$2:$B$343,'Nationaal op alfabet'!E$2:E$343)</f>
        <v>128</v>
      </c>
      <c r="F205">
        <v>20</v>
      </c>
      <c r="G205" s="22">
        <f>_xlfn.XLOOKUP($C205, 'Nationaal op alfabet'!$B$2:$B$343,'Nationaal op alfabet'!G$2:G$343)</f>
        <v>3.6901960784313728</v>
      </c>
      <c r="H205" s="7">
        <f>_xlfn.XLOOKUP($C205, 'Nationaal op alfabet'!$B$2:$B$343,'Nationaal op alfabet'!H$2:H$343)</f>
        <v>2.6176470588235294</v>
      </c>
      <c r="I205" s="7">
        <f>_xlfn.XLOOKUP($C205, 'Nationaal op alfabet'!$B$2:$B$343,'Nationaal op alfabet'!I$2:I$343)</f>
        <v>7</v>
      </c>
      <c r="J205" s="7">
        <f>_xlfn.XLOOKUP($C205, 'Nationaal op alfabet'!$B$2:$B$343,'Nationaal op alfabet'!J$2:J$343)</f>
        <v>4.416666666666667</v>
      </c>
      <c r="K205" s="7">
        <f>_xlfn.XLOOKUP($C205, 'Nationaal op alfabet'!$B$2:$B$343,'Nationaal op alfabet'!K$2:K$343)</f>
        <v>0</v>
      </c>
      <c r="L205" s="8">
        <f>_xlfn.XLOOKUP($C205, 'Nationaal op alfabet'!$B$2:$B$343,'Nationaal op alfabet'!L$2:L$343)</f>
        <v>8</v>
      </c>
      <c r="N205" s="25">
        <f>_xlfn.XLOOKUP($C205, 'Nationaal op alfabet'!$B$2:$B$343,'Nationaal op alfabet'!N$2:N$343)</f>
        <v>0.25</v>
      </c>
      <c r="O205" s="25">
        <f>_xlfn.XLOOKUP($C205, 'Nationaal op alfabet'!$B$2:$B$343,'Nationaal op alfabet'!O$2:O$343)</f>
        <v>0.625</v>
      </c>
      <c r="P205" s="25">
        <f>_xlfn.XLOOKUP($C205, 'Nationaal op alfabet'!$B$2:$B$343,'Nationaal op alfabet'!P$2:P$343)</f>
        <v>0.25</v>
      </c>
      <c r="Q205" s="25">
        <f>_xlfn.XLOOKUP($C205, 'Nationaal op alfabet'!$B$2:$B$343,'Nationaal op alfabet'!Q$2:Q$343)</f>
        <v>0</v>
      </c>
      <c r="R205" s="25">
        <f>_xlfn.XLOOKUP($C205, 'Nationaal op alfabet'!$B$2:$B$343,'Nationaal op alfabet'!R$2:R$343)</f>
        <v>1</v>
      </c>
      <c r="S205" s="25">
        <f>_xlfn.XLOOKUP($C205, 'Nationaal op alfabet'!$B$2:$B$343,'Nationaal op alfabet'!S$2:S$343)</f>
        <v>0</v>
      </c>
      <c r="T205" s="25">
        <f>_xlfn.XLOOKUP($C205, 'Nationaal op alfabet'!$B$2:$B$343,'Nationaal op alfabet'!T$2:T$343)</f>
        <v>0</v>
      </c>
    </row>
    <row r="206" spans="2:20">
      <c r="B206" t="s">
        <v>70</v>
      </c>
      <c r="C206" t="s">
        <v>394</v>
      </c>
      <c r="D206" s="7"/>
      <c r="E206" s="23">
        <f>_xlfn.XLOOKUP($C206, 'Nationaal op alfabet'!$B$2:$B$343,'Nationaal op alfabet'!E$2:E$343)</f>
        <v>146</v>
      </c>
      <c r="F206">
        <v>21</v>
      </c>
      <c r="G206" s="22">
        <f>_xlfn.XLOOKUP($C206, 'Nationaal op alfabet'!$B$2:$B$343,'Nationaal op alfabet'!G$2:G$343)</f>
        <v>3.5326797385620918</v>
      </c>
      <c r="H206" s="7">
        <f>_xlfn.XLOOKUP($C206, 'Nationaal op alfabet'!$B$2:$B$343,'Nationaal op alfabet'!H$2:H$343)</f>
        <v>4.3235294117647065</v>
      </c>
      <c r="I206" s="7">
        <f>_xlfn.XLOOKUP($C206, 'Nationaal op alfabet'!$B$2:$B$343,'Nationaal op alfabet'!I$2:I$343)</f>
        <v>6.1176470588235299</v>
      </c>
      <c r="J206" s="7">
        <f>_xlfn.XLOOKUP($C206, 'Nationaal op alfabet'!$B$2:$B$343,'Nationaal op alfabet'!J$2:J$343)</f>
        <v>3.6111111111111112</v>
      </c>
      <c r="K206" s="7">
        <f>_xlfn.XLOOKUP($C206, 'Nationaal op alfabet'!$B$2:$B$343,'Nationaal op alfabet'!K$2:K$343)</f>
        <v>0</v>
      </c>
      <c r="L206" s="8">
        <f>_xlfn.XLOOKUP($C206, 'Nationaal op alfabet'!$B$2:$B$343,'Nationaal op alfabet'!L$2:L$343)</f>
        <v>12</v>
      </c>
      <c r="N206" s="25">
        <f>_xlfn.XLOOKUP($C206, 'Nationaal op alfabet'!$B$2:$B$343,'Nationaal op alfabet'!N$2:N$343)</f>
        <v>0.41666666666666669</v>
      </c>
      <c r="O206" s="25">
        <f>_xlfn.XLOOKUP($C206, 'Nationaal op alfabet'!$B$2:$B$343,'Nationaal op alfabet'!O$2:O$343)</f>
        <v>0.25</v>
      </c>
      <c r="P206" s="25">
        <f>_xlfn.XLOOKUP($C206, 'Nationaal op alfabet'!$B$2:$B$343,'Nationaal op alfabet'!P$2:P$343)</f>
        <v>8.3333333333333329E-2</v>
      </c>
      <c r="Q206" s="25">
        <f>_xlfn.XLOOKUP($C206, 'Nationaal op alfabet'!$B$2:$B$343,'Nationaal op alfabet'!Q$2:Q$343)</f>
        <v>0</v>
      </c>
      <c r="R206" s="25">
        <f>_xlfn.XLOOKUP($C206, 'Nationaal op alfabet'!$B$2:$B$343,'Nationaal op alfabet'!R$2:R$343)</f>
        <v>1</v>
      </c>
      <c r="S206" s="25">
        <f>_xlfn.XLOOKUP($C206, 'Nationaal op alfabet'!$B$2:$B$343,'Nationaal op alfabet'!S$2:S$343)</f>
        <v>0</v>
      </c>
      <c r="T206" s="25">
        <f>_xlfn.XLOOKUP($C206, 'Nationaal op alfabet'!$B$2:$B$343,'Nationaal op alfabet'!T$2:T$343)</f>
        <v>0</v>
      </c>
    </row>
    <row r="207" spans="2:20">
      <c r="B207" t="s">
        <v>70</v>
      </c>
      <c r="C207" t="s">
        <v>231</v>
      </c>
      <c r="D207" s="7"/>
      <c r="E207" s="23">
        <f>_xlfn.XLOOKUP($C207, 'Nationaal op alfabet'!$B$2:$B$343,'Nationaal op alfabet'!E$2:E$343)</f>
        <v>148</v>
      </c>
      <c r="F207">
        <v>22</v>
      </c>
      <c r="G207" s="22">
        <f>_xlfn.XLOOKUP($C207, 'Nationaal op alfabet'!$B$2:$B$343,'Nationaal op alfabet'!G$2:G$343)</f>
        <v>3.5156862745098039</v>
      </c>
      <c r="H207" s="7">
        <f>_xlfn.XLOOKUP($C207, 'Nationaal op alfabet'!$B$2:$B$343,'Nationaal op alfabet'!H$2:H$343)</f>
        <v>2.8823529411764701</v>
      </c>
      <c r="I207" s="7">
        <f>_xlfn.XLOOKUP($C207, 'Nationaal op alfabet'!$B$2:$B$343,'Nationaal op alfabet'!I$2:I$343)</f>
        <v>8.5294117647058822</v>
      </c>
      <c r="J207" s="7">
        <f>_xlfn.XLOOKUP($C207, 'Nationaal op alfabet'!$B$2:$B$343,'Nationaal op alfabet'!J$2:J$343)</f>
        <v>3.0833333333333335</v>
      </c>
      <c r="K207" s="7">
        <f>_xlfn.XLOOKUP($C207, 'Nationaal op alfabet'!$B$2:$B$343,'Nationaal op alfabet'!K$2:K$343)</f>
        <v>0</v>
      </c>
      <c r="L207" s="8">
        <f>_xlfn.XLOOKUP($C207, 'Nationaal op alfabet'!$B$2:$B$343,'Nationaal op alfabet'!L$2:L$343)</f>
        <v>8</v>
      </c>
      <c r="N207" s="25">
        <f>_xlfn.XLOOKUP($C207, 'Nationaal op alfabet'!$B$2:$B$343,'Nationaal op alfabet'!N$2:N$343)</f>
        <v>0.375</v>
      </c>
      <c r="O207" s="25">
        <f>_xlfn.XLOOKUP($C207, 'Nationaal op alfabet'!$B$2:$B$343,'Nationaal op alfabet'!O$2:O$343)</f>
        <v>0.125</v>
      </c>
      <c r="P207" s="25">
        <f>_xlfn.XLOOKUP($C207, 'Nationaal op alfabet'!$B$2:$B$343,'Nationaal op alfabet'!P$2:P$343)</f>
        <v>0</v>
      </c>
      <c r="Q207" s="25">
        <f>_xlfn.XLOOKUP($C207, 'Nationaal op alfabet'!$B$2:$B$343,'Nationaal op alfabet'!Q$2:Q$343)</f>
        <v>0.125</v>
      </c>
      <c r="R207" s="25">
        <f>_xlfn.XLOOKUP($C207, 'Nationaal op alfabet'!$B$2:$B$343,'Nationaal op alfabet'!R$2:R$343)</f>
        <v>1</v>
      </c>
      <c r="S207" s="25">
        <f>_xlfn.XLOOKUP($C207, 'Nationaal op alfabet'!$B$2:$B$343,'Nationaal op alfabet'!S$2:S$343)</f>
        <v>0</v>
      </c>
      <c r="T207" s="25">
        <f>_xlfn.XLOOKUP($C207, 'Nationaal op alfabet'!$B$2:$B$343,'Nationaal op alfabet'!T$2:T$343)</f>
        <v>0</v>
      </c>
    </row>
    <row r="208" spans="2:20">
      <c r="B208" t="s">
        <v>70</v>
      </c>
      <c r="C208" t="s">
        <v>320</v>
      </c>
      <c r="D208" s="7"/>
      <c r="E208" s="23">
        <f>_xlfn.XLOOKUP($C208, 'Nationaal op alfabet'!$B$2:$B$343,'Nationaal op alfabet'!E$2:E$343)</f>
        <v>169</v>
      </c>
      <c r="F208">
        <v>23</v>
      </c>
      <c r="G208" s="22">
        <f>_xlfn.XLOOKUP($C208, 'Nationaal op alfabet'!$B$2:$B$343,'Nationaal op alfabet'!G$2:G$343)</f>
        <v>3.2309368191721135</v>
      </c>
      <c r="H208" s="7">
        <f>_xlfn.XLOOKUP($C208, 'Nationaal op alfabet'!$B$2:$B$343,'Nationaal op alfabet'!H$2:H$343)</f>
        <v>2.5882352941176472</v>
      </c>
      <c r="I208" s="7">
        <f>_xlfn.XLOOKUP($C208, 'Nationaal op alfabet'!$B$2:$B$343,'Nationaal op alfabet'!I$2:I$343)</f>
        <v>3.5294117647058827</v>
      </c>
      <c r="J208" s="7">
        <f>_xlfn.XLOOKUP($C208, 'Nationaal op alfabet'!$B$2:$B$343,'Nationaal op alfabet'!J$2:J$343)</f>
        <v>3.5185185185185186</v>
      </c>
      <c r="K208" s="7">
        <f>_xlfn.XLOOKUP($C208, 'Nationaal op alfabet'!$B$2:$B$343,'Nationaal op alfabet'!K$2:K$343)</f>
        <v>3</v>
      </c>
      <c r="L208" s="8">
        <f>_xlfn.XLOOKUP($C208, 'Nationaal op alfabet'!$B$2:$B$343,'Nationaal op alfabet'!L$2:L$343)</f>
        <v>18</v>
      </c>
      <c r="N208" s="25">
        <f>_xlfn.XLOOKUP($C208, 'Nationaal op alfabet'!$B$2:$B$343,'Nationaal op alfabet'!N$2:N$343)</f>
        <v>0.16666666666666666</v>
      </c>
      <c r="O208" s="25">
        <f>_xlfn.XLOOKUP($C208, 'Nationaal op alfabet'!$B$2:$B$343,'Nationaal op alfabet'!O$2:O$343)</f>
        <v>0.5</v>
      </c>
      <c r="P208" s="25">
        <f>_xlfn.XLOOKUP($C208, 'Nationaal op alfabet'!$B$2:$B$343,'Nationaal op alfabet'!P$2:P$343)</f>
        <v>0.22222222222222221</v>
      </c>
      <c r="Q208" s="25">
        <f>_xlfn.XLOOKUP($C208, 'Nationaal op alfabet'!$B$2:$B$343,'Nationaal op alfabet'!Q$2:Q$343)</f>
        <v>0.1111111111111111</v>
      </c>
      <c r="R208" s="25">
        <f>_xlfn.XLOOKUP($C208, 'Nationaal op alfabet'!$B$2:$B$343,'Nationaal op alfabet'!R$2:R$343)</f>
        <v>0.94444444444444442</v>
      </c>
      <c r="S208" s="25">
        <f>_xlfn.XLOOKUP($C208, 'Nationaal op alfabet'!$B$2:$B$343,'Nationaal op alfabet'!S$2:S$343)</f>
        <v>0</v>
      </c>
      <c r="T208" s="25">
        <f>_xlfn.XLOOKUP($C208, 'Nationaal op alfabet'!$B$2:$B$343,'Nationaal op alfabet'!T$2:T$343)</f>
        <v>5.5555555555555552E-2</v>
      </c>
    </row>
    <row r="209" spans="1:20">
      <c r="B209" t="s">
        <v>70</v>
      </c>
      <c r="C209" t="s">
        <v>185</v>
      </c>
      <c r="D209" s="7"/>
      <c r="E209" s="23">
        <f>_xlfn.XLOOKUP($C209, 'Nationaal op alfabet'!$B$2:$B$343,'Nationaal op alfabet'!E$2:E$343)</f>
        <v>182</v>
      </c>
      <c r="F209">
        <v>24</v>
      </c>
      <c r="G209" s="22">
        <f>_xlfn.XLOOKUP($C209, 'Nationaal op alfabet'!$B$2:$B$343,'Nationaal op alfabet'!G$2:G$343)</f>
        <v>3.1441176470588235</v>
      </c>
      <c r="H209" s="7">
        <f>_xlfn.XLOOKUP($C209, 'Nationaal op alfabet'!$B$2:$B$343,'Nationaal op alfabet'!H$2:H$343)</f>
        <v>7.5882352941176467</v>
      </c>
      <c r="I209" s="7">
        <f>_xlfn.XLOOKUP($C209, 'Nationaal op alfabet'!$B$2:$B$343,'Nationaal op alfabet'!I$2:I$343)</f>
        <v>3.382352941176471</v>
      </c>
      <c r="J209" s="7">
        <f>_xlfn.XLOOKUP($C209, 'Nationaal op alfabet'!$B$2:$B$343,'Nationaal op alfabet'!J$2:J$343)</f>
        <v>2</v>
      </c>
      <c r="K209" s="7">
        <f>_xlfn.XLOOKUP($C209, 'Nationaal op alfabet'!$B$2:$B$343,'Nationaal op alfabet'!K$2:K$343)</f>
        <v>0.75</v>
      </c>
      <c r="L209" s="8">
        <f>_xlfn.XLOOKUP($C209, 'Nationaal op alfabet'!$B$2:$B$343,'Nationaal op alfabet'!L$2:L$343)</f>
        <v>57</v>
      </c>
      <c r="N209" s="25">
        <f>_xlfn.XLOOKUP($C209, 'Nationaal op alfabet'!$B$2:$B$343,'Nationaal op alfabet'!N$2:N$343)</f>
        <v>0.21052631578947367</v>
      </c>
      <c r="O209" s="25">
        <f>_xlfn.XLOOKUP($C209, 'Nationaal op alfabet'!$B$2:$B$343,'Nationaal op alfabet'!O$2:O$343)</f>
        <v>0.14035087719298245</v>
      </c>
      <c r="P209" s="25">
        <f>_xlfn.XLOOKUP($C209, 'Nationaal op alfabet'!$B$2:$B$343,'Nationaal op alfabet'!P$2:P$343)</f>
        <v>8.771929824561403E-2</v>
      </c>
      <c r="Q209" s="25">
        <f>_xlfn.XLOOKUP($C209, 'Nationaal op alfabet'!$B$2:$B$343,'Nationaal op alfabet'!Q$2:Q$343)</f>
        <v>1.7543859649122806E-2</v>
      </c>
      <c r="R209" s="25">
        <f>_xlfn.XLOOKUP($C209, 'Nationaal op alfabet'!$B$2:$B$343,'Nationaal op alfabet'!R$2:R$343)</f>
        <v>1</v>
      </c>
      <c r="S209" s="25">
        <f>_xlfn.XLOOKUP($C209, 'Nationaal op alfabet'!$B$2:$B$343,'Nationaal op alfabet'!S$2:S$343)</f>
        <v>1.7543859649122806E-2</v>
      </c>
      <c r="T209" s="25">
        <f>_xlfn.XLOOKUP($C209, 'Nationaal op alfabet'!$B$2:$B$343,'Nationaal op alfabet'!T$2:T$343)</f>
        <v>0.17543859649122806</v>
      </c>
    </row>
    <row r="210" spans="1:20">
      <c r="B210" t="s">
        <v>70</v>
      </c>
      <c r="C210" t="s">
        <v>111</v>
      </c>
      <c r="D210" s="7"/>
      <c r="E210" s="23">
        <f>_xlfn.XLOOKUP($C210, 'Nationaal op alfabet'!$B$2:$B$343,'Nationaal op alfabet'!E$2:E$343)</f>
        <v>183</v>
      </c>
      <c r="F210">
        <v>25</v>
      </c>
      <c r="G210" s="22">
        <f>_xlfn.XLOOKUP($C210, 'Nationaal op alfabet'!$B$2:$B$343,'Nationaal op alfabet'!G$2:G$343)</f>
        <v>3.1412854030501087</v>
      </c>
      <c r="H210" s="7">
        <f>_xlfn.XLOOKUP($C210, 'Nationaal op alfabet'!$B$2:$B$343,'Nationaal op alfabet'!H$2:H$343)</f>
        <v>5.4117647058823524</v>
      </c>
      <c r="I210" s="7">
        <f>_xlfn.XLOOKUP($C210, 'Nationaal op alfabet'!$B$2:$B$343,'Nationaal op alfabet'!I$2:I$343)</f>
        <v>4.9705882352941178</v>
      </c>
      <c r="J210" s="7">
        <f>_xlfn.XLOOKUP($C210, 'Nationaal op alfabet'!$B$2:$B$343,'Nationaal op alfabet'!J$2:J$343)</f>
        <v>2.0370370370370368</v>
      </c>
      <c r="K210" s="7">
        <f>_xlfn.XLOOKUP($C210, 'Nationaal op alfabet'!$B$2:$B$343,'Nationaal op alfabet'!K$2:K$343)</f>
        <v>1.25</v>
      </c>
      <c r="L210" s="8">
        <f>_xlfn.XLOOKUP($C210, 'Nationaal op alfabet'!$B$2:$B$343,'Nationaal op alfabet'!L$2:L$343)</f>
        <v>18</v>
      </c>
      <c r="N210" s="25">
        <f>_xlfn.XLOOKUP($C210, 'Nationaal op alfabet'!$B$2:$B$343,'Nationaal op alfabet'!N$2:N$343)</f>
        <v>0.1111111111111111</v>
      </c>
      <c r="O210" s="25">
        <f>_xlfn.XLOOKUP($C210, 'Nationaal op alfabet'!$B$2:$B$343,'Nationaal op alfabet'!O$2:O$343)</f>
        <v>0.16666666666666666</v>
      </c>
      <c r="P210" s="25">
        <f>_xlfn.XLOOKUP($C210, 'Nationaal op alfabet'!$B$2:$B$343,'Nationaal op alfabet'!P$2:P$343)</f>
        <v>5.5555555555555552E-2</v>
      </c>
      <c r="Q210" s="25">
        <f>_xlfn.XLOOKUP($C210, 'Nationaal op alfabet'!$B$2:$B$343,'Nationaal op alfabet'!Q$2:Q$343)</f>
        <v>0.16666666666666666</v>
      </c>
      <c r="R210" s="25">
        <f>_xlfn.XLOOKUP($C210, 'Nationaal op alfabet'!$B$2:$B$343,'Nationaal op alfabet'!R$2:R$343)</f>
        <v>1</v>
      </c>
      <c r="S210" s="25">
        <f>_xlfn.XLOOKUP($C210, 'Nationaal op alfabet'!$B$2:$B$343,'Nationaal op alfabet'!S$2:S$343)</f>
        <v>0</v>
      </c>
      <c r="T210" s="25">
        <f>_xlfn.XLOOKUP($C210, 'Nationaal op alfabet'!$B$2:$B$343,'Nationaal op alfabet'!T$2:T$343)</f>
        <v>0.1111111111111111</v>
      </c>
    </row>
    <row r="211" spans="1:20">
      <c r="B211" t="s">
        <v>70</v>
      </c>
      <c r="C211" t="s">
        <v>209</v>
      </c>
      <c r="D211" s="7"/>
      <c r="E211" s="23">
        <f>_xlfn.XLOOKUP($C211, 'Nationaal op alfabet'!$B$2:$B$343,'Nationaal op alfabet'!E$2:E$343)</f>
        <v>196</v>
      </c>
      <c r="F211">
        <v>26</v>
      </c>
      <c r="G211" s="22">
        <f>_xlfn.XLOOKUP($C211, 'Nationaal op alfabet'!$B$2:$B$343,'Nationaal op alfabet'!G$2:G$343)</f>
        <v>2.9563556457065587</v>
      </c>
      <c r="H211" s="7">
        <f>_xlfn.XLOOKUP($C211, 'Nationaal op alfabet'!$B$2:$B$343,'Nationaal op alfabet'!H$2:H$343)</f>
        <v>5.5882352941176467</v>
      </c>
      <c r="I211" s="7">
        <f>_xlfn.XLOOKUP($C211, 'Nationaal op alfabet'!$B$2:$B$343,'Nationaal op alfabet'!I$2:I$343)</f>
        <v>2.7941176470588234</v>
      </c>
      <c r="J211" s="7">
        <f>_xlfn.XLOOKUP($C211, 'Nationaal op alfabet'!$B$2:$B$343,'Nationaal op alfabet'!J$2:J$343)</f>
        <v>2.5747126436781609</v>
      </c>
      <c r="K211" s="7">
        <f>_xlfn.XLOOKUP($C211, 'Nationaal op alfabet'!$B$2:$B$343,'Nationaal op alfabet'!K$2:K$343)</f>
        <v>1.25</v>
      </c>
      <c r="L211" s="8">
        <f>_xlfn.XLOOKUP($C211, 'Nationaal op alfabet'!$B$2:$B$343,'Nationaal op alfabet'!L$2:L$343)</f>
        <v>29</v>
      </c>
      <c r="N211" s="25">
        <f>_xlfn.XLOOKUP($C211, 'Nationaal op alfabet'!$B$2:$B$343,'Nationaal op alfabet'!N$2:N$343)</f>
        <v>3.4482758620689655E-2</v>
      </c>
      <c r="O211" s="25">
        <f>_xlfn.XLOOKUP($C211, 'Nationaal op alfabet'!$B$2:$B$343,'Nationaal op alfabet'!O$2:O$343)</f>
        <v>0.34482758620689657</v>
      </c>
      <c r="P211" s="25">
        <f>_xlfn.XLOOKUP($C211, 'Nationaal op alfabet'!$B$2:$B$343,'Nationaal op alfabet'!P$2:P$343)</f>
        <v>0.13793103448275862</v>
      </c>
      <c r="Q211" s="25">
        <f>_xlfn.XLOOKUP($C211, 'Nationaal op alfabet'!$B$2:$B$343,'Nationaal op alfabet'!Q$2:Q$343)</f>
        <v>0</v>
      </c>
      <c r="R211" s="25">
        <f>_xlfn.XLOOKUP($C211, 'Nationaal op alfabet'!$B$2:$B$343,'Nationaal op alfabet'!R$2:R$343)</f>
        <v>1</v>
      </c>
      <c r="S211" s="25">
        <f>_xlfn.XLOOKUP($C211, 'Nationaal op alfabet'!$B$2:$B$343,'Nationaal op alfabet'!S$2:S$343)</f>
        <v>0</v>
      </c>
      <c r="T211" s="25">
        <f>_xlfn.XLOOKUP($C211, 'Nationaal op alfabet'!$B$2:$B$343,'Nationaal op alfabet'!T$2:T$343)</f>
        <v>3.4482758620689655E-2</v>
      </c>
    </row>
    <row r="212" spans="1:20">
      <c r="B212" t="s">
        <v>70</v>
      </c>
      <c r="C212" t="s">
        <v>399</v>
      </c>
      <c r="D212" s="7"/>
      <c r="E212" s="23">
        <f>_xlfn.XLOOKUP($C212, 'Nationaal op alfabet'!$B$2:$B$343,'Nationaal op alfabet'!E$2:E$343)</f>
        <v>198</v>
      </c>
      <c r="F212">
        <v>27</v>
      </c>
      <c r="G212" s="22">
        <f>_xlfn.XLOOKUP($C212, 'Nationaal op alfabet'!$B$2:$B$343,'Nationaal op alfabet'!G$2:G$343)</f>
        <v>2.9252100840336137</v>
      </c>
      <c r="H212" s="7">
        <f>_xlfn.XLOOKUP($C212, 'Nationaal op alfabet'!$B$2:$B$343,'Nationaal op alfabet'!H$2:H$343)</f>
        <v>3.7647058823529411</v>
      </c>
      <c r="I212" s="7">
        <f>_xlfn.XLOOKUP($C212, 'Nationaal op alfabet'!$B$2:$B$343,'Nationaal op alfabet'!I$2:I$343)</f>
        <v>5.1470588235294112</v>
      </c>
      <c r="J212" s="7">
        <f>_xlfn.XLOOKUP($C212, 'Nationaal op alfabet'!$B$2:$B$343,'Nationaal op alfabet'!J$2:J$343)</f>
        <v>2.8571428571428572</v>
      </c>
      <c r="K212" s="7">
        <f>_xlfn.XLOOKUP($C212, 'Nationaal op alfabet'!$B$2:$B$343,'Nationaal op alfabet'!K$2:K$343)</f>
        <v>0</v>
      </c>
      <c r="L212" s="8">
        <f>_xlfn.XLOOKUP($C212, 'Nationaal op alfabet'!$B$2:$B$343,'Nationaal op alfabet'!L$2:L$343)</f>
        <v>7</v>
      </c>
      <c r="N212" s="25">
        <f>_xlfn.XLOOKUP($C212, 'Nationaal op alfabet'!$B$2:$B$343,'Nationaal op alfabet'!N$2:N$343)</f>
        <v>0</v>
      </c>
      <c r="O212" s="25">
        <f>_xlfn.XLOOKUP($C212, 'Nationaal op alfabet'!$B$2:$B$343,'Nationaal op alfabet'!O$2:O$343)</f>
        <v>0.42857142857142855</v>
      </c>
      <c r="P212" s="25">
        <f>_xlfn.XLOOKUP($C212, 'Nationaal op alfabet'!$B$2:$B$343,'Nationaal op alfabet'!P$2:P$343)</f>
        <v>0.14285714285714285</v>
      </c>
      <c r="Q212" s="25">
        <f>_xlfn.XLOOKUP($C212, 'Nationaal op alfabet'!$B$2:$B$343,'Nationaal op alfabet'!Q$2:Q$343)</f>
        <v>0</v>
      </c>
      <c r="R212" s="25">
        <f>_xlfn.XLOOKUP($C212, 'Nationaal op alfabet'!$B$2:$B$343,'Nationaal op alfabet'!R$2:R$343)</f>
        <v>1</v>
      </c>
      <c r="S212" s="25">
        <f>_xlfn.XLOOKUP($C212, 'Nationaal op alfabet'!$B$2:$B$343,'Nationaal op alfabet'!S$2:S$343)</f>
        <v>0</v>
      </c>
      <c r="T212" s="25">
        <f>_xlfn.XLOOKUP($C212, 'Nationaal op alfabet'!$B$2:$B$343,'Nationaal op alfabet'!T$2:T$343)</f>
        <v>0</v>
      </c>
    </row>
    <row r="213" spans="1:20">
      <c r="B213" t="s">
        <v>70</v>
      </c>
      <c r="C213" t="s">
        <v>69</v>
      </c>
      <c r="D213" s="7" t="s">
        <v>467</v>
      </c>
      <c r="E213" s="23">
        <f>_xlfn.XLOOKUP($C213, 'Nationaal op alfabet'!$B$2:$B$343,'Nationaal op alfabet'!E$2:E$343)</f>
        <v>200</v>
      </c>
      <c r="F213">
        <v>28</v>
      </c>
      <c r="G213" s="22">
        <f>_xlfn.XLOOKUP($C213, 'Nationaal op alfabet'!$B$2:$B$343,'Nationaal op alfabet'!G$2:G$343)</f>
        <v>2.9182503770739068</v>
      </c>
      <c r="H213" s="7">
        <f>_xlfn.XLOOKUP($C213, 'Nationaal op alfabet'!$B$2:$B$343,'Nationaal op alfabet'!H$2:H$343)</f>
        <v>4.4705882352941178</v>
      </c>
      <c r="I213" s="7">
        <f>_xlfn.XLOOKUP($C213, 'Nationaal op alfabet'!$B$2:$B$343,'Nationaal op alfabet'!I$2:I$343)</f>
        <v>4.4411764705882355</v>
      </c>
      <c r="J213" s="7">
        <f>_xlfn.XLOOKUP($C213, 'Nationaal op alfabet'!$B$2:$B$343,'Nationaal op alfabet'!J$2:J$343)</f>
        <v>1.5897435897435896</v>
      </c>
      <c r="K213" s="7">
        <f>_xlfn.XLOOKUP($C213, 'Nationaal op alfabet'!$B$2:$B$343,'Nationaal op alfabet'!K$2:K$343)</f>
        <v>2.5</v>
      </c>
      <c r="L213" s="8">
        <f>_xlfn.XLOOKUP($C213, 'Nationaal op alfabet'!$B$2:$B$343,'Nationaal op alfabet'!L$2:L$343)</f>
        <v>13</v>
      </c>
      <c r="N213" s="25">
        <f>_xlfn.XLOOKUP($C213, 'Nationaal op alfabet'!$B$2:$B$343,'Nationaal op alfabet'!N$2:N$343)</f>
        <v>0</v>
      </c>
      <c r="O213" s="25">
        <f>_xlfn.XLOOKUP($C213, 'Nationaal op alfabet'!$B$2:$B$343,'Nationaal op alfabet'!O$2:O$343)</f>
        <v>7.6923076923076927E-2</v>
      </c>
      <c r="P213" s="25">
        <f>_xlfn.XLOOKUP($C213, 'Nationaal op alfabet'!$B$2:$B$343,'Nationaal op alfabet'!P$2:P$343)</f>
        <v>0</v>
      </c>
      <c r="Q213" s="25">
        <f>_xlfn.XLOOKUP($C213, 'Nationaal op alfabet'!$B$2:$B$343,'Nationaal op alfabet'!Q$2:Q$343)</f>
        <v>0</v>
      </c>
      <c r="R213" s="25">
        <f>_xlfn.XLOOKUP($C213, 'Nationaal op alfabet'!$B$2:$B$343,'Nationaal op alfabet'!R$2:R$343)</f>
        <v>1</v>
      </c>
      <c r="S213" s="25">
        <f>_xlfn.XLOOKUP($C213, 'Nationaal op alfabet'!$B$2:$B$343,'Nationaal op alfabet'!S$2:S$343)</f>
        <v>0</v>
      </c>
      <c r="T213" s="25">
        <f>_xlfn.XLOOKUP($C213, 'Nationaal op alfabet'!$B$2:$B$343,'Nationaal op alfabet'!T$2:T$343)</f>
        <v>0</v>
      </c>
    </row>
    <row r="214" spans="1:20">
      <c r="A214" s="10"/>
      <c r="B214" t="s">
        <v>70</v>
      </c>
      <c r="C214" t="s">
        <v>214</v>
      </c>
      <c r="D214" s="7"/>
      <c r="E214" s="23">
        <f>_xlfn.XLOOKUP($C214, 'Nationaal op alfabet'!$B$2:$B$343,'Nationaal op alfabet'!E$2:E$343)</f>
        <v>201</v>
      </c>
      <c r="F214">
        <v>29</v>
      </c>
      <c r="G214" s="22">
        <f>_xlfn.XLOOKUP($C214, 'Nationaal op alfabet'!$B$2:$B$343,'Nationaal op alfabet'!G$2:G$343)</f>
        <v>2.911111111111111</v>
      </c>
      <c r="H214" s="7">
        <f>_xlfn.XLOOKUP($C214, 'Nationaal op alfabet'!$B$2:$B$343,'Nationaal op alfabet'!H$2:H$343)</f>
        <v>4.5</v>
      </c>
      <c r="I214" s="7">
        <f>_xlfn.XLOOKUP($C214, 'Nationaal op alfabet'!$B$2:$B$343,'Nationaal op alfabet'!I$2:I$343)</f>
        <v>3</v>
      </c>
      <c r="J214" s="7">
        <f>_xlfn.XLOOKUP($C214, 'Nationaal op alfabet'!$B$2:$B$343,'Nationaal op alfabet'!J$2:J$343)</f>
        <v>2.0277777777777777</v>
      </c>
      <c r="K214" s="7">
        <f>_xlfn.XLOOKUP($C214, 'Nationaal op alfabet'!$B$2:$B$343,'Nationaal op alfabet'!K$2:K$343)</f>
        <v>3</v>
      </c>
      <c r="L214" s="8">
        <f>_xlfn.XLOOKUP($C214, 'Nationaal op alfabet'!$B$2:$B$343,'Nationaal op alfabet'!L$2:L$343)</f>
        <v>24</v>
      </c>
      <c r="N214" s="25">
        <f>_xlfn.XLOOKUP($C214, 'Nationaal op alfabet'!$B$2:$B$343,'Nationaal op alfabet'!N$2:N$343)</f>
        <v>0.16666666666666666</v>
      </c>
      <c r="O214" s="25">
        <f>_xlfn.XLOOKUP($C214, 'Nationaal op alfabet'!$B$2:$B$343,'Nationaal op alfabet'!O$2:O$343)</f>
        <v>0.16666666666666666</v>
      </c>
      <c r="P214" s="25">
        <f>_xlfn.XLOOKUP($C214, 'Nationaal op alfabet'!$B$2:$B$343,'Nationaal op alfabet'!P$2:P$343)</f>
        <v>0.125</v>
      </c>
      <c r="Q214" s="25">
        <f>_xlfn.XLOOKUP($C214, 'Nationaal op alfabet'!$B$2:$B$343,'Nationaal op alfabet'!Q$2:Q$343)</f>
        <v>4.1666666666666664E-2</v>
      </c>
      <c r="R214" s="25">
        <f>_xlfn.XLOOKUP($C214, 'Nationaal op alfabet'!$B$2:$B$343,'Nationaal op alfabet'!R$2:R$343)</f>
        <v>0.91666666666666663</v>
      </c>
      <c r="S214" s="25">
        <f>_xlfn.XLOOKUP($C214, 'Nationaal op alfabet'!$B$2:$B$343,'Nationaal op alfabet'!S$2:S$343)</f>
        <v>0</v>
      </c>
      <c r="T214" s="25">
        <f>_xlfn.XLOOKUP($C214, 'Nationaal op alfabet'!$B$2:$B$343,'Nationaal op alfabet'!T$2:T$343)</f>
        <v>0.125</v>
      </c>
    </row>
    <row r="215" spans="1:20">
      <c r="B215" t="s">
        <v>70</v>
      </c>
      <c r="C215" t="s">
        <v>141</v>
      </c>
      <c r="D215" s="7"/>
      <c r="E215" s="23">
        <f>_xlfn.XLOOKUP($C215, 'Nationaal op alfabet'!$B$2:$B$343,'Nationaal op alfabet'!E$2:E$343)</f>
        <v>210</v>
      </c>
      <c r="F215">
        <v>30</v>
      </c>
      <c r="G215" s="22">
        <f>_xlfn.XLOOKUP($C215, 'Nationaal op alfabet'!$B$2:$B$343,'Nationaal op alfabet'!G$2:G$343)</f>
        <v>2.8044444444444445</v>
      </c>
      <c r="H215" s="7">
        <f>_xlfn.XLOOKUP($C215, 'Nationaal op alfabet'!$B$2:$B$343,'Nationaal op alfabet'!H$2:H$343)</f>
        <v>2.4705882352941178</v>
      </c>
      <c r="I215" s="7">
        <f>_xlfn.XLOOKUP($C215, 'Nationaal op alfabet'!$B$2:$B$343,'Nationaal op alfabet'!I$2:I$343)</f>
        <v>6.5294117647058822</v>
      </c>
      <c r="J215" s="7">
        <f>_xlfn.XLOOKUP($C215, 'Nationaal op alfabet'!$B$2:$B$343,'Nationaal op alfabet'!J$2:J$343)</f>
        <v>2.5111111111111111</v>
      </c>
      <c r="K215" s="7">
        <f>_xlfn.XLOOKUP($C215, 'Nationaal op alfabet'!$B$2:$B$343,'Nationaal op alfabet'!K$2:K$343)</f>
        <v>0</v>
      </c>
      <c r="L215" s="8">
        <f>_xlfn.XLOOKUP($C215, 'Nationaal op alfabet'!$B$2:$B$343,'Nationaal op alfabet'!L$2:L$343)</f>
        <v>30</v>
      </c>
      <c r="N215" s="25">
        <f>_xlfn.XLOOKUP($C215, 'Nationaal op alfabet'!$B$2:$B$343,'Nationaal op alfabet'!N$2:N$343)</f>
        <v>6.6666666666666666E-2</v>
      </c>
      <c r="O215" s="25">
        <f>_xlfn.XLOOKUP($C215, 'Nationaal op alfabet'!$B$2:$B$343,'Nationaal op alfabet'!O$2:O$343)</f>
        <v>0.33333333333333331</v>
      </c>
      <c r="P215" s="25">
        <f>_xlfn.XLOOKUP($C215, 'Nationaal op alfabet'!$B$2:$B$343,'Nationaal op alfabet'!P$2:P$343)</f>
        <v>0.13333333333333333</v>
      </c>
      <c r="Q215" s="25">
        <f>_xlfn.XLOOKUP($C215, 'Nationaal op alfabet'!$B$2:$B$343,'Nationaal op alfabet'!Q$2:Q$343)</f>
        <v>0.13333333333333333</v>
      </c>
      <c r="R215" s="25">
        <f>_xlfn.XLOOKUP($C215, 'Nationaal op alfabet'!$B$2:$B$343,'Nationaal op alfabet'!R$2:R$343)</f>
        <v>0.83333333333333337</v>
      </c>
      <c r="S215" s="25">
        <f>_xlfn.XLOOKUP($C215, 'Nationaal op alfabet'!$B$2:$B$343,'Nationaal op alfabet'!S$2:S$343)</f>
        <v>0</v>
      </c>
      <c r="T215" s="25">
        <f>_xlfn.XLOOKUP($C215, 'Nationaal op alfabet'!$B$2:$B$343,'Nationaal op alfabet'!T$2:T$343)</f>
        <v>3.3333333333333333E-2</v>
      </c>
    </row>
    <row r="216" spans="1:20">
      <c r="B216" t="s">
        <v>70</v>
      </c>
      <c r="C216" t="s">
        <v>151</v>
      </c>
      <c r="D216" s="7"/>
      <c r="E216" s="23">
        <f>_xlfn.XLOOKUP($C216, 'Nationaal op alfabet'!$B$2:$B$343,'Nationaal op alfabet'!E$2:E$343)</f>
        <v>212</v>
      </c>
      <c r="F216">
        <v>31</v>
      </c>
      <c r="G216" s="22">
        <f>_xlfn.XLOOKUP($C216, 'Nationaal op alfabet'!$B$2:$B$343,'Nationaal op alfabet'!G$2:G$343)</f>
        <v>2.7806722689075634</v>
      </c>
      <c r="H216" s="7">
        <f>_xlfn.XLOOKUP($C216, 'Nationaal op alfabet'!$B$2:$B$343,'Nationaal op alfabet'!H$2:H$343)</f>
        <v>4.1470588235294121</v>
      </c>
      <c r="I216" s="7">
        <f>_xlfn.XLOOKUP($C216, 'Nationaal op alfabet'!$B$2:$B$343,'Nationaal op alfabet'!I$2:I$343)</f>
        <v>3.4705882352941178</v>
      </c>
      <c r="J216" s="7">
        <f>_xlfn.XLOOKUP($C216, 'Nationaal op alfabet'!$B$2:$B$343,'Nationaal op alfabet'!J$2:J$343)</f>
        <v>3.1428571428571428</v>
      </c>
      <c r="K216" s="7">
        <f>_xlfn.XLOOKUP($C216, 'Nationaal op alfabet'!$B$2:$B$343,'Nationaal op alfabet'!K$2:K$343)</f>
        <v>0</v>
      </c>
      <c r="L216" s="8">
        <f>_xlfn.XLOOKUP($C216, 'Nationaal op alfabet'!$B$2:$B$343,'Nationaal op alfabet'!L$2:L$343)</f>
        <v>7</v>
      </c>
      <c r="N216" s="25">
        <f>_xlfn.XLOOKUP($C216, 'Nationaal op alfabet'!$B$2:$B$343,'Nationaal op alfabet'!N$2:N$343)</f>
        <v>0</v>
      </c>
      <c r="O216" s="25">
        <f>_xlfn.XLOOKUP($C216, 'Nationaal op alfabet'!$B$2:$B$343,'Nationaal op alfabet'!O$2:O$343)</f>
        <v>0.5714285714285714</v>
      </c>
      <c r="P216" s="25">
        <f>_xlfn.XLOOKUP($C216, 'Nationaal op alfabet'!$B$2:$B$343,'Nationaal op alfabet'!P$2:P$343)</f>
        <v>0.14285714285714285</v>
      </c>
      <c r="Q216" s="25">
        <f>_xlfn.XLOOKUP($C216, 'Nationaal op alfabet'!$B$2:$B$343,'Nationaal op alfabet'!Q$2:Q$343)</f>
        <v>0</v>
      </c>
      <c r="R216" s="25">
        <f>_xlfn.XLOOKUP($C216, 'Nationaal op alfabet'!$B$2:$B$343,'Nationaal op alfabet'!R$2:R$343)</f>
        <v>0.8571428571428571</v>
      </c>
      <c r="S216" s="25">
        <f>_xlfn.XLOOKUP($C216, 'Nationaal op alfabet'!$B$2:$B$343,'Nationaal op alfabet'!S$2:S$343)</f>
        <v>0</v>
      </c>
      <c r="T216" s="25">
        <f>_xlfn.XLOOKUP($C216, 'Nationaal op alfabet'!$B$2:$B$343,'Nationaal op alfabet'!T$2:T$343)</f>
        <v>0</v>
      </c>
    </row>
    <row r="217" spans="1:20">
      <c r="B217" t="s">
        <v>70</v>
      </c>
      <c r="C217" t="s">
        <v>354</v>
      </c>
      <c r="D217" s="7"/>
      <c r="E217" s="23">
        <f>_xlfn.XLOOKUP($C217, 'Nationaal op alfabet'!$B$2:$B$343,'Nationaal op alfabet'!E$2:E$343)</f>
        <v>224</v>
      </c>
      <c r="F217">
        <v>32</v>
      </c>
      <c r="G217" s="22">
        <f>_xlfn.XLOOKUP($C217, 'Nationaal op alfabet'!$B$2:$B$343,'Nationaal op alfabet'!G$2:G$343)</f>
        <v>2.6635294117647059</v>
      </c>
      <c r="H217" s="7">
        <f>_xlfn.XLOOKUP($C217, 'Nationaal op alfabet'!$B$2:$B$343,'Nationaal op alfabet'!H$2:H$343)</f>
        <v>5.2352941176470589</v>
      </c>
      <c r="I217" s="7">
        <f>_xlfn.XLOOKUP($C217, 'Nationaal op alfabet'!$B$2:$B$343,'Nationaal op alfabet'!I$2:I$343)</f>
        <v>2.8823529411764701</v>
      </c>
      <c r="J217" s="7">
        <f>_xlfn.XLOOKUP($C217, 'Nationaal op alfabet'!$B$2:$B$343,'Nationaal op alfabet'!J$2:J$343)</f>
        <v>2.6</v>
      </c>
      <c r="K217" s="7">
        <f>_xlfn.XLOOKUP($C217, 'Nationaal op alfabet'!$B$2:$B$343,'Nationaal op alfabet'!K$2:K$343)</f>
        <v>0</v>
      </c>
      <c r="L217" s="8">
        <f>_xlfn.XLOOKUP($C217, 'Nationaal op alfabet'!$B$2:$B$343,'Nationaal op alfabet'!L$2:L$343)</f>
        <v>10</v>
      </c>
      <c r="N217" s="25">
        <f>_xlfn.XLOOKUP($C217, 'Nationaal op alfabet'!$B$2:$B$343,'Nationaal op alfabet'!N$2:N$343)</f>
        <v>0</v>
      </c>
      <c r="O217" s="25">
        <f>_xlfn.XLOOKUP($C217, 'Nationaal op alfabet'!$B$2:$B$343,'Nationaal op alfabet'!O$2:O$343)</f>
        <v>0.4</v>
      </c>
      <c r="P217" s="25">
        <f>_xlfn.XLOOKUP($C217, 'Nationaal op alfabet'!$B$2:$B$343,'Nationaal op alfabet'!P$2:P$343)</f>
        <v>0.1</v>
      </c>
      <c r="Q217" s="25">
        <f>_xlfn.XLOOKUP($C217, 'Nationaal op alfabet'!$B$2:$B$343,'Nationaal op alfabet'!Q$2:Q$343)</f>
        <v>0</v>
      </c>
      <c r="R217" s="25">
        <f>_xlfn.XLOOKUP($C217, 'Nationaal op alfabet'!$B$2:$B$343,'Nationaal op alfabet'!R$2:R$343)</f>
        <v>0.9</v>
      </c>
      <c r="S217" s="25">
        <f>_xlfn.XLOOKUP($C217, 'Nationaal op alfabet'!$B$2:$B$343,'Nationaal op alfabet'!S$2:S$343)</f>
        <v>0</v>
      </c>
      <c r="T217" s="25">
        <f>_xlfn.XLOOKUP($C217, 'Nationaal op alfabet'!$B$2:$B$343,'Nationaal op alfabet'!T$2:T$343)</f>
        <v>0</v>
      </c>
    </row>
    <row r="218" spans="1:20">
      <c r="B218" t="s">
        <v>70</v>
      </c>
      <c r="C218" t="s">
        <v>186</v>
      </c>
      <c r="D218" s="7"/>
      <c r="E218" s="23">
        <f>_xlfn.XLOOKUP($C218, 'Nationaal op alfabet'!$B$2:$B$343,'Nationaal op alfabet'!E$2:E$343)</f>
        <v>233</v>
      </c>
      <c r="F218">
        <v>33</v>
      </c>
      <c r="G218" s="22">
        <f>_xlfn.XLOOKUP($C218, 'Nationaal op alfabet'!$B$2:$B$343,'Nationaal op alfabet'!G$2:G$343)</f>
        <v>2.5968720821662004</v>
      </c>
      <c r="H218" s="7">
        <f>_xlfn.XLOOKUP($C218, 'Nationaal op alfabet'!$B$2:$B$343,'Nationaal op alfabet'!H$2:H$343)</f>
        <v>2.0294117647058822</v>
      </c>
      <c r="I218" s="7">
        <f>_xlfn.XLOOKUP($C218, 'Nationaal op alfabet'!$B$2:$B$343,'Nationaal op alfabet'!I$2:I$343)</f>
        <v>4.117647058823529</v>
      </c>
      <c r="J218" s="7">
        <f>_xlfn.XLOOKUP($C218, 'Nationaal op alfabet'!$B$2:$B$343,'Nationaal op alfabet'!J$2:J$343)</f>
        <v>2.7936507936507939</v>
      </c>
      <c r="K218" s="7">
        <f>_xlfn.XLOOKUP($C218, 'Nationaal op alfabet'!$B$2:$B$343,'Nationaal op alfabet'!K$2:K$343)</f>
        <v>1.25</v>
      </c>
      <c r="L218" s="8">
        <f>_xlfn.XLOOKUP($C218, 'Nationaal op alfabet'!$B$2:$B$343,'Nationaal op alfabet'!L$2:L$343)</f>
        <v>63</v>
      </c>
      <c r="N218" s="25">
        <f>_xlfn.XLOOKUP($C218, 'Nationaal op alfabet'!$B$2:$B$343,'Nationaal op alfabet'!N$2:N$343)</f>
        <v>0.26984126984126983</v>
      </c>
      <c r="O218" s="25">
        <f>_xlfn.XLOOKUP($C218, 'Nationaal op alfabet'!$B$2:$B$343,'Nationaal op alfabet'!O$2:O$343)</f>
        <v>0.14285714285714285</v>
      </c>
      <c r="P218" s="25">
        <f>_xlfn.XLOOKUP($C218, 'Nationaal op alfabet'!$B$2:$B$343,'Nationaal op alfabet'!P$2:P$343)</f>
        <v>9.5238095238095233E-2</v>
      </c>
      <c r="Q218" s="25">
        <f>_xlfn.XLOOKUP($C218, 'Nationaal op alfabet'!$B$2:$B$343,'Nationaal op alfabet'!Q$2:Q$343)</f>
        <v>7.9365079365079361E-2</v>
      </c>
      <c r="R218" s="25">
        <f>_xlfn.XLOOKUP($C218, 'Nationaal op alfabet'!$B$2:$B$343,'Nationaal op alfabet'!R$2:R$343)</f>
        <v>0.96825396825396826</v>
      </c>
      <c r="S218" s="25">
        <f>_xlfn.XLOOKUP($C218, 'Nationaal op alfabet'!$B$2:$B$343,'Nationaal op alfabet'!S$2:S$343)</f>
        <v>1.5873015873015872E-2</v>
      </c>
      <c r="T218" s="25">
        <f>_xlfn.XLOOKUP($C218, 'Nationaal op alfabet'!$B$2:$B$343,'Nationaal op alfabet'!T$2:T$343)</f>
        <v>0</v>
      </c>
    </row>
    <row r="219" spans="1:20">
      <c r="B219" t="s">
        <v>70</v>
      </c>
      <c r="C219" t="s">
        <v>217</v>
      </c>
      <c r="D219" s="7"/>
      <c r="E219" s="23">
        <f>_xlfn.XLOOKUP($C219, 'Nationaal op alfabet'!$B$2:$B$343,'Nationaal op alfabet'!E$2:E$343)</f>
        <v>250</v>
      </c>
      <c r="F219">
        <v>34</v>
      </c>
      <c r="G219" s="22">
        <f>_xlfn.XLOOKUP($C219, 'Nationaal op alfabet'!$B$2:$B$343,'Nationaal op alfabet'!G$2:G$343)</f>
        <v>2.3497326203208555</v>
      </c>
      <c r="H219" s="7">
        <f>_xlfn.XLOOKUP($C219, 'Nationaal op alfabet'!$B$2:$B$343,'Nationaal op alfabet'!H$2:H$343)</f>
        <v>4.2647058823529411</v>
      </c>
      <c r="I219" s="7">
        <f>_xlfn.XLOOKUP($C219, 'Nationaal op alfabet'!$B$2:$B$343,'Nationaal op alfabet'!I$2:I$343)</f>
        <v>2.0294117647058822</v>
      </c>
      <c r="J219" s="7">
        <f>_xlfn.XLOOKUP($C219, 'Nationaal op alfabet'!$B$2:$B$343,'Nationaal op alfabet'!J$2:J$343)</f>
        <v>2.7272727272727271</v>
      </c>
      <c r="K219" s="7">
        <f>_xlfn.XLOOKUP($C219, 'Nationaal op alfabet'!$B$2:$B$343,'Nationaal op alfabet'!K$2:K$343)</f>
        <v>0</v>
      </c>
      <c r="L219" s="8">
        <f>_xlfn.XLOOKUP($C219, 'Nationaal op alfabet'!$B$2:$B$343,'Nationaal op alfabet'!L$2:L$343)</f>
        <v>11</v>
      </c>
      <c r="N219" s="25">
        <f>_xlfn.XLOOKUP($C219, 'Nationaal op alfabet'!$B$2:$B$343,'Nationaal op alfabet'!N$2:N$343)</f>
        <v>0</v>
      </c>
      <c r="O219" s="25">
        <f>_xlfn.XLOOKUP($C219, 'Nationaal op alfabet'!$B$2:$B$343,'Nationaal op alfabet'!O$2:O$343)</f>
        <v>0.36363636363636365</v>
      </c>
      <c r="P219" s="25">
        <f>_xlfn.XLOOKUP($C219, 'Nationaal op alfabet'!$B$2:$B$343,'Nationaal op alfabet'!P$2:P$343)</f>
        <v>0.18181818181818182</v>
      </c>
      <c r="Q219" s="25">
        <f>_xlfn.XLOOKUP($C219, 'Nationaal op alfabet'!$B$2:$B$343,'Nationaal op alfabet'!Q$2:Q$343)</f>
        <v>9.0909090909090912E-2</v>
      </c>
      <c r="R219" s="25">
        <f>_xlfn.XLOOKUP($C219, 'Nationaal op alfabet'!$B$2:$B$343,'Nationaal op alfabet'!R$2:R$343)</f>
        <v>1</v>
      </c>
      <c r="S219" s="25">
        <f>_xlfn.XLOOKUP($C219, 'Nationaal op alfabet'!$B$2:$B$343,'Nationaal op alfabet'!S$2:S$343)</f>
        <v>0</v>
      </c>
      <c r="T219" s="25">
        <f>_xlfn.XLOOKUP($C219, 'Nationaal op alfabet'!$B$2:$B$343,'Nationaal op alfabet'!T$2:T$343)</f>
        <v>0</v>
      </c>
    </row>
    <row r="220" spans="1:20">
      <c r="B220" t="s">
        <v>70</v>
      </c>
      <c r="C220" t="s">
        <v>113</v>
      </c>
      <c r="D220" s="7"/>
      <c r="E220" s="23">
        <f>_xlfn.XLOOKUP($C220, 'Nationaal op alfabet'!$B$2:$B$343,'Nationaal op alfabet'!E$2:E$343)</f>
        <v>259</v>
      </c>
      <c r="F220">
        <v>35</v>
      </c>
      <c r="G220" s="22">
        <f>_xlfn.XLOOKUP($C220, 'Nationaal op alfabet'!$B$2:$B$343,'Nationaal op alfabet'!G$2:G$343)</f>
        <v>2.1784313725490199</v>
      </c>
      <c r="H220" s="7">
        <f>_xlfn.XLOOKUP($C220, 'Nationaal op alfabet'!$B$2:$B$343,'Nationaal op alfabet'!H$2:H$343)</f>
        <v>0.85294117647058831</v>
      </c>
      <c r="I220" s="7">
        <f>_xlfn.XLOOKUP($C220, 'Nationaal op alfabet'!$B$2:$B$343,'Nationaal op alfabet'!I$2:I$343)</f>
        <v>0.70588235294117641</v>
      </c>
      <c r="J220" s="7">
        <f>_xlfn.XLOOKUP($C220, 'Nationaal op alfabet'!$B$2:$B$343,'Nationaal op alfabet'!J$2:J$343)</f>
        <v>4.666666666666667</v>
      </c>
      <c r="K220" s="7">
        <f>_xlfn.XLOOKUP($C220, 'Nationaal op alfabet'!$B$2:$B$343,'Nationaal op alfabet'!K$2:K$343)</f>
        <v>0</v>
      </c>
      <c r="L220" s="8">
        <f>_xlfn.XLOOKUP($C220, 'Nationaal op alfabet'!$B$2:$B$343,'Nationaal op alfabet'!L$2:L$343)</f>
        <v>2</v>
      </c>
      <c r="N220" s="25">
        <f>_xlfn.XLOOKUP($C220, 'Nationaal op alfabet'!$B$2:$B$343,'Nationaal op alfabet'!N$2:N$343)</f>
        <v>0</v>
      </c>
      <c r="O220" s="25">
        <f>_xlfn.XLOOKUP($C220, 'Nationaal op alfabet'!$B$2:$B$343,'Nationaal op alfabet'!O$2:O$343)</f>
        <v>1</v>
      </c>
      <c r="P220" s="25">
        <f>_xlfn.XLOOKUP($C220, 'Nationaal op alfabet'!$B$2:$B$343,'Nationaal op alfabet'!P$2:P$343)</f>
        <v>0</v>
      </c>
      <c r="Q220" s="25">
        <f>_xlfn.XLOOKUP($C220, 'Nationaal op alfabet'!$B$2:$B$343,'Nationaal op alfabet'!Q$2:Q$343)</f>
        <v>0</v>
      </c>
      <c r="R220" s="25">
        <f>_xlfn.XLOOKUP($C220, 'Nationaal op alfabet'!$B$2:$B$343,'Nationaal op alfabet'!R$2:R$343)</f>
        <v>1</v>
      </c>
      <c r="S220" s="25">
        <f>_xlfn.XLOOKUP($C220, 'Nationaal op alfabet'!$B$2:$B$343,'Nationaal op alfabet'!S$2:S$343)</f>
        <v>0</v>
      </c>
      <c r="T220" s="25">
        <f>_xlfn.XLOOKUP($C220, 'Nationaal op alfabet'!$B$2:$B$343,'Nationaal op alfabet'!T$2:T$343)</f>
        <v>0</v>
      </c>
    </row>
    <row r="221" spans="1:20">
      <c r="B221" t="s">
        <v>70</v>
      </c>
      <c r="C221" t="s">
        <v>225</v>
      </c>
      <c r="D221" s="7"/>
      <c r="E221" s="23">
        <f>_xlfn.XLOOKUP($C221, 'Nationaal op alfabet'!$B$2:$B$343,'Nationaal op alfabet'!E$2:E$343)</f>
        <v>263</v>
      </c>
      <c r="F221">
        <v>36</v>
      </c>
      <c r="G221" s="22">
        <f>_xlfn.XLOOKUP($C221, 'Nationaal op alfabet'!$B$2:$B$343,'Nationaal op alfabet'!G$2:G$343)</f>
        <v>2.1300653594771242</v>
      </c>
      <c r="H221" s="7">
        <f>_xlfn.XLOOKUP($C221, 'Nationaal op alfabet'!$B$2:$B$343,'Nationaal op alfabet'!H$2:H$343)</f>
        <v>2.5882352941176472</v>
      </c>
      <c r="I221" s="7">
        <f>_xlfn.XLOOKUP($C221, 'Nationaal op alfabet'!$B$2:$B$343,'Nationaal op alfabet'!I$2:I$343)</f>
        <v>1.6176470588235294</v>
      </c>
      <c r="J221" s="7">
        <f>_xlfn.XLOOKUP($C221, 'Nationaal op alfabet'!$B$2:$B$343,'Nationaal op alfabet'!J$2:J$343)</f>
        <v>3.2222222222222219</v>
      </c>
      <c r="K221" s="7">
        <f>_xlfn.XLOOKUP($C221, 'Nationaal op alfabet'!$B$2:$B$343,'Nationaal op alfabet'!K$2:K$343)</f>
        <v>0</v>
      </c>
      <c r="L221" s="8">
        <f>_xlfn.XLOOKUP($C221, 'Nationaal op alfabet'!$B$2:$B$343,'Nationaal op alfabet'!L$2:L$343)</f>
        <v>6</v>
      </c>
      <c r="N221" s="25">
        <f>_xlfn.XLOOKUP($C221, 'Nationaal op alfabet'!$B$2:$B$343,'Nationaal op alfabet'!N$2:N$343)</f>
        <v>0</v>
      </c>
      <c r="O221" s="25">
        <f>_xlfn.XLOOKUP($C221, 'Nationaal op alfabet'!$B$2:$B$343,'Nationaal op alfabet'!O$2:O$343)</f>
        <v>0.5</v>
      </c>
      <c r="P221" s="25">
        <f>_xlfn.XLOOKUP($C221, 'Nationaal op alfabet'!$B$2:$B$343,'Nationaal op alfabet'!P$2:P$343)</f>
        <v>0.16666666666666666</v>
      </c>
      <c r="Q221" s="25">
        <f>_xlfn.XLOOKUP($C221, 'Nationaal op alfabet'!$B$2:$B$343,'Nationaal op alfabet'!Q$2:Q$343)</f>
        <v>0</v>
      </c>
      <c r="R221" s="25">
        <f>_xlfn.XLOOKUP($C221, 'Nationaal op alfabet'!$B$2:$B$343,'Nationaal op alfabet'!R$2:R$343)</f>
        <v>1</v>
      </c>
      <c r="S221" s="25">
        <f>_xlfn.XLOOKUP($C221, 'Nationaal op alfabet'!$B$2:$B$343,'Nationaal op alfabet'!S$2:S$343)</f>
        <v>0.16666666666666666</v>
      </c>
      <c r="T221" s="25">
        <f>_xlfn.XLOOKUP($C221, 'Nationaal op alfabet'!$B$2:$B$343,'Nationaal op alfabet'!T$2:T$343)</f>
        <v>0</v>
      </c>
    </row>
    <row r="222" spans="1:20">
      <c r="B222" t="s">
        <v>70</v>
      </c>
      <c r="C222" t="s">
        <v>302</v>
      </c>
      <c r="D222" s="7"/>
      <c r="E222" s="23">
        <f>_xlfn.XLOOKUP($C222, 'Nationaal op alfabet'!$B$2:$B$343,'Nationaal op alfabet'!E$2:E$343)</f>
        <v>264</v>
      </c>
      <c r="F222">
        <v>37</v>
      </c>
      <c r="G222" s="22">
        <f>_xlfn.XLOOKUP($C222, 'Nationaal op alfabet'!$B$2:$B$343,'Nationaal op alfabet'!G$2:G$343)</f>
        <v>2.1248366013071895</v>
      </c>
      <c r="H222" s="7">
        <f>_xlfn.XLOOKUP($C222, 'Nationaal op alfabet'!$B$2:$B$343,'Nationaal op alfabet'!H$2:H$343)</f>
        <v>3.3235294117647056</v>
      </c>
      <c r="I222" s="7">
        <f>_xlfn.XLOOKUP($C222, 'Nationaal op alfabet'!$B$2:$B$343,'Nationaal op alfabet'!I$2:I$343)</f>
        <v>2.4117647058823528</v>
      </c>
      <c r="J222" s="7">
        <f>_xlfn.XLOOKUP($C222, 'Nationaal op alfabet'!$B$2:$B$343,'Nationaal op alfabet'!J$2:J$343)</f>
        <v>2.4444444444444442</v>
      </c>
      <c r="K222" s="7">
        <f>_xlfn.XLOOKUP($C222, 'Nationaal op alfabet'!$B$2:$B$343,'Nationaal op alfabet'!K$2:K$343)</f>
        <v>0</v>
      </c>
      <c r="L222" s="8">
        <f>_xlfn.XLOOKUP($C222, 'Nationaal op alfabet'!$B$2:$B$343,'Nationaal op alfabet'!L$2:L$343)</f>
        <v>27</v>
      </c>
      <c r="N222" s="25">
        <f>_xlfn.XLOOKUP($C222, 'Nationaal op alfabet'!$B$2:$B$343,'Nationaal op alfabet'!N$2:N$343)</f>
        <v>7.407407407407407E-2</v>
      </c>
      <c r="O222" s="25">
        <f>_xlfn.XLOOKUP($C222, 'Nationaal op alfabet'!$B$2:$B$343,'Nationaal op alfabet'!O$2:O$343)</f>
        <v>0.29629629629629628</v>
      </c>
      <c r="P222" s="25">
        <f>_xlfn.XLOOKUP($C222, 'Nationaal op alfabet'!$B$2:$B$343,'Nationaal op alfabet'!P$2:P$343)</f>
        <v>0.14814814814814814</v>
      </c>
      <c r="Q222" s="25">
        <f>_xlfn.XLOOKUP($C222, 'Nationaal op alfabet'!$B$2:$B$343,'Nationaal op alfabet'!Q$2:Q$343)</f>
        <v>7.407407407407407E-2</v>
      </c>
      <c r="R222" s="25">
        <f>_xlfn.XLOOKUP($C222, 'Nationaal op alfabet'!$B$2:$B$343,'Nationaal op alfabet'!R$2:R$343)</f>
        <v>0.88888888888888884</v>
      </c>
      <c r="S222" s="25">
        <f>_xlfn.XLOOKUP($C222, 'Nationaal op alfabet'!$B$2:$B$343,'Nationaal op alfabet'!S$2:S$343)</f>
        <v>0</v>
      </c>
      <c r="T222" s="25">
        <f>_xlfn.XLOOKUP($C222, 'Nationaal op alfabet'!$B$2:$B$343,'Nationaal op alfabet'!T$2:T$343)</f>
        <v>3.7037037037037035E-2</v>
      </c>
    </row>
    <row r="223" spans="1:20">
      <c r="B223" t="s">
        <v>70</v>
      </c>
      <c r="C223" t="s">
        <v>193</v>
      </c>
      <c r="D223" s="7"/>
      <c r="E223" s="23">
        <f>_xlfn.XLOOKUP($C223, 'Nationaal op alfabet'!$B$2:$B$343,'Nationaal op alfabet'!E$2:E$343)</f>
        <v>271</v>
      </c>
      <c r="F223">
        <v>38</v>
      </c>
      <c r="G223" s="22">
        <f>_xlfn.XLOOKUP($C223, 'Nationaal op alfabet'!$B$2:$B$343,'Nationaal op alfabet'!G$2:G$343)</f>
        <v>2.0187165775401072</v>
      </c>
      <c r="H223" s="7">
        <f>_xlfn.XLOOKUP($C223, 'Nationaal op alfabet'!$B$2:$B$343,'Nationaal op alfabet'!H$2:H$343)</f>
        <v>1.6764705882352939</v>
      </c>
      <c r="I223" s="7">
        <f>_xlfn.XLOOKUP($C223, 'Nationaal op alfabet'!$B$2:$B$343,'Nationaal op alfabet'!I$2:I$343)</f>
        <v>2.2352941176470589</v>
      </c>
      <c r="J223" s="7">
        <f>_xlfn.XLOOKUP($C223, 'Nationaal op alfabet'!$B$2:$B$343,'Nationaal op alfabet'!J$2:J$343)</f>
        <v>3.0909090909090913</v>
      </c>
      <c r="K223" s="7">
        <f>_xlfn.XLOOKUP($C223, 'Nationaal op alfabet'!$B$2:$B$343,'Nationaal op alfabet'!K$2:K$343)</f>
        <v>0</v>
      </c>
      <c r="L223" s="8">
        <f>_xlfn.XLOOKUP($C223, 'Nationaal op alfabet'!$B$2:$B$343,'Nationaal op alfabet'!L$2:L$343)</f>
        <v>11</v>
      </c>
      <c r="N223" s="25">
        <f>_xlfn.XLOOKUP($C223, 'Nationaal op alfabet'!$B$2:$B$343,'Nationaal op alfabet'!N$2:N$343)</f>
        <v>9.0909090909090912E-2</v>
      </c>
      <c r="O223" s="25">
        <f>_xlfn.XLOOKUP($C223, 'Nationaal op alfabet'!$B$2:$B$343,'Nationaal op alfabet'!O$2:O$343)</f>
        <v>0.36363636363636365</v>
      </c>
      <c r="P223" s="25">
        <f>_xlfn.XLOOKUP($C223, 'Nationaal op alfabet'!$B$2:$B$343,'Nationaal op alfabet'!P$2:P$343)</f>
        <v>0.18181818181818182</v>
      </c>
      <c r="Q223" s="25">
        <f>_xlfn.XLOOKUP($C223, 'Nationaal op alfabet'!$B$2:$B$343,'Nationaal op alfabet'!Q$2:Q$343)</f>
        <v>0.18181818181818182</v>
      </c>
      <c r="R223" s="25">
        <f>_xlfn.XLOOKUP($C223, 'Nationaal op alfabet'!$B$2:$B$343,'Nationaal op alfabet'!R$2:R$343)</f>
        <v>1</v>
      </c>
      <c r="S223" s="25">
        <f>_xlfn.XLOOKUP($C223, 'Nationaal op alfabet'!$B$2:$B$343,'Nationaal op alfabet'!S$2:S$343)</f>
        <v>0</v>
      </c>
      <c r="T223" s="25">
        <f>_xlfn.XLOOKUP($C223, 'Nationaal op alfabet'!$B$2:$B$343,'Nationaal op alfabet'!T$2:T$343)</f>
        <v>0</v>
      </c>
    </row>
    <row r="224" spans="1:20">
      <c r="B224" t="s">
        <v>70</v>
      </c>
      <c r="C224" t="s">
        <v>199</v>
      </c>
      <c r="D224" s="7"/>
      <c r="E224" s="23">
        <f>_xlfn.XLOOKUP($C224, 'Nationaal op alfabet'!$B$2:$B$343,'Nationaal op alfabet'!E$2:E$343)</f>
        <v>275</v>
      </c>
      <c r="F224">
        <v>39</v>
      </c>
      <c r="G224" s="22">
        <f>_xlfn.XLOOKUP($C224, 'Nationaal op alfabet'!$B$2:$B$343,'Nationaal op alfabet'!G$2:G$343)</f>
        <v>1.9954248366013072</v>
      </c>
      <c r="H224" s="7">
        <f>_xlfn.XLOOKUP($C224, 'Nationaal op alfabet'!$B$2:$B$343,'Nationaal op alfabet'!H$2:H$343)</f>
        <v>1.5294117647058825</v>
      </c>
      <c r="I224" s="7">
        <f>_xlfn.XLOOKUP($C224, 'Nationaal op alfabet'!$B$2:$B$343,'Nationaal op alfabet'!I$2:I$343)</f>
        <v>1.5588235294117647</v>
      </c>
      <c r="J224" s="7">
        <f>_xlfn.XLOOKUP($C224, 'Nationaal op alfabet'!$B$2:$B$343,'Nationaal op alfabet'!J$2:J$343)</f>
        <v>2.4444444444444442</v>
      </c>
      <c r="K224" s="7">
        <f>_xlfn.XLOOKUP($C224, 'Nationaal op alfabet'!$B$2:$B$343,'Nationaal op alfabet'!K$2:K$343)</f>
        <v>2</v>
      </c>
      <c r="L224" s="8">
        <f>_xlfn.XLOOKUP($C224, 'Nationaal op alfabet'!$B$2:$B$343,'Nationaal op alfabet'!L$2:L$343)</f>
        <v>6</v>
      </c>
      <c r="N224" s="25">
        <f>_xlfn.XLOOKUP($C224, 'Nationaal op alfabet'!$B$2:$B$343,'Nationaal op alfabet'!N$2:N$343)</f>
        <v>0</v>
      </c>
      <c r="O224" s="25">
        <f>_xlfn.XLOOKUP($C224, 'Nationaal op alfabet'!$B$2:$B$343,'Nationaal op alfabet'!O$2:O$343)</f>
        <v>0.33333333333333331</v>
      </c>
      <c r="P224" s="25">
        <f>_xlfn.XLOOKUP($C224, 'Nationaal op alfabet'!$B$2:$B$343,'Nationaal op alfabet'!P$2:P$343)</f>
        <v>0.33333333333333331</v>
      </c>
      <c r="Q224" s="25">
        <f>_xlfn.XLOOKUP($C224, 'Nationaal op alfabet'!$B$2:$B$343,'Nationaal op alfabet'!Q$2:Q$343)</f>
        <v>0</v>
      </c>
      <c r="R224" s="25">
        <f>_xlfn.XLOOKUP($C224, 'Nationaal op alfabet'!$B$2:$B$343,'Nationaal op alfabet'!R$2:R$343)</f>
        <v>0.83333333333333337</v>
      </c>
      <c r="S224" s="25">
        <f>_xlfn.XLOOKUP($C224, 'Nationaal op alfabet'!$B$2:$B$343,'Nationaal op alfabet'!S$2:S$343)</f>
        <v>0</v>
      </c>
      <c r="T224" s="25">
        <f>_xlfn.XLOOKUP($C224, 'Nationaal op alfabet'!$B$2:$B$343,'Nationaal op alfabet'!T$2:T$343)</f>
        <v>0</v>
      </c>
    </row>
    <row r="225" spans="1:20">
      <c r="B225" t="s">
        <v>70</v>
      </c>
      <c r="C225" t="s">
        <v>336</v>
      </c>
      <c r="D225" s="7"/>
      <c r="E225" s="23">
        <f>_xlfn.XLOOKUP($C225, 'Nationaal op alfabet'!$B$2:$B$343,'Nationaal op alfabet'!E$2:E$343)</f>
        <v>284</v>
      </c>
      <c r="F225">
        <v>40</v>
      </c>
      <c r="G225" s="22">
        <f>_xlfn.XLOOKUP($C225, 'Nationaal op alfabet'!$B$2:$B$343,'Nationaal op alfabet'!G$2:G$343)</f>
        <v>1.9291316526610645</v>
      </c>
      <c r="H225" s="7">
        <f>_xlfn.XLOOKUP($C225, 'Nationaal op alfabet'!$B$2:$B$343,'Nationaal op alfabet'!H$2:H$343)</f>
        <v>2.2941176470588234</v>
      </c>
      <c r="I225" s="7">
        <f>_xlfn.XLOOKUP($C225, 'Nationaal op alfabet'!$B$2:$B$343,'Nationaal op alfabet'!I$2:I$343)</f>
        <v>2.9705882352941178</v>
      </c>
      <c r="J225" s="7">
        <f>_xlfn.XLOOKUP($C225, 'Nationaal op alfabet'!$B$2:$B$343,'Nationaal op alfabet'!J$2:J$343)</f>
        <v>2.1904761904761902</v>
      </c>
      <c r="K225" s="7">
        <f>_xlfn.XLOOKUP($C225, 'Nationaal op alfabet'!$B$2:$B$343,'Nationaal op alfabet'!K$2:K$343)</f>
        <v>0</v>
      </c>
      <c r="L225" s="8">
        <f>_xlfn.XLOOKUP($C225, 'Nationaal op alfabet'!$B$2:$B$343,'Nationaal op alfabet'!L$2:L$343)</f>
        <v>7</v>
      </c>
      <c r="N225" s="25">
        <f>_xlfn.XLOOKUP($C225, 'Nationaal op alfabet'!$B$2:$B$343,'Nationaal op alfabet'!N$2:N$343)</f>
        <v>0.14285714285714285</v>
      </c>
      <c r="O225" s="25">
        <f>_xlfn.XLOOKUP($C225, 'Nationaal op alfabet'!$B$2:$B$343,'Nationaal op alfabet'!O$2:O$343)</f>
        <v>0.14285714285714285</v>
      </c>
      <c r="P225" s="25">
        <f>_xlfn.XLOOKUP($C225, 'Nationaal op alfabet'!$B$2:$B$343,'Nationaal op alfabet'!P$2:P$343)</f>
        <v>0</v>
      </c>
      <c r="Q225" s="25">
        <f>_xlfn.XLOOKUP($C225, 'Nationaal op alfabet'!$B$2:$B$343,'Nationaal op alfabet'!Q$2:Q$343)</f>
        <v>0.14285714285714285</v>
      </c>
      <c r="R225" s="25">
        <f>_xlfn.XLOOKUP($C225, 'Nationaal op alfabet'!$B$2:$B$343,'Nationaal op alfabet'!R$2:R$343)</f>
        <v>0.8571428571428571</v>
      </c>
      <c r="S225" s="25">
        <f>_xlfn.XLOOKUP($C225, 'Nationaal op alfabet'!$B$2:$B$343,'Nationaal op alfabet'!S$2:S$343)</f>
        <v>0</v>
      </c>
      <c r="T225" s="25">
        <f>_xlfn.XLOOKUP($C225, 'Nationaal op alfabet'!$B$2:$B$343,'Nationaal op alfabet'!T$2:T$343)</f>
        <v>0</v>
      </c>
    </row>
    <row r="226" spans="1:20">
      <c r="B226" t="s">
        <v>70</v>
      </c>
      <c r="C226" t="s">
        <v>88</v>
      </c>
      <c r="D226" s="7"/>
      <c r="E226" s="23">
        <f>_xlfn.XLOOKUP($C226, 'Nationaal op alfabet'!$B$2:$B$343,'Nationaal op alfabet'!E$2:E$343)</f>
        <v>292</v>
      </c>
      <c r="F226">
        <v>41</v>
      </c>
      <c r="G226" s="22">
        <f>_xlfn.XLOOKUP($C226, 'Nationaal op alfabet'!$B$2:$B$343,'Nationaal op alfabet'!G$2:G$343)</f>
        <v>1.8501176470588236</v>
      </c>
      <c r="H226" s="7">
        <f>_xlfn.XLOOKUP($C226, 'Nationaal op alfabet'!$B$2:$B$343,'Nationaal op alfabet'!H$2:H$343)</f>
        <v>2.1764705882352944</v>
      </c>
      <c r="I226" s="7">
        <f>_xlfn.XLOOKUP($C226, 'Nationaal op alfabet'!$B$2:$B$343,'Nationaal op alfabet'!I$2:I$343)</f>
        <v>1.7941176470588236</v>
      </c>
      <c r="J226" s="7">
        <f>_xlfn.XLOOKUP($C226, 'Nationaal op alfabet'!$B$2:$B$343,'Nationaal op alfabet'!J$2:J$343)</f>
        <v>2.64</v>
      </c>
      <c r="K226" s="7">
        <f>_xlfn.XLOOKUP($C226, 'Nationaal op alfabet'!$B$2:$B$343,'Nationaal op alfabet'!K$2:K$343)</f>
        <v>0</v>
      </c>
      <c r="L226" s="8">
        <f>_xlfn.XLOOKUP($C226, 'Nationaal op alfabet'!$B$2:$B$343,'Nationaal op alfabet'!L$2:L$343)</f>
        <v>25</v>
      </c>
      <c r="N226" s="25">
        <f>_xlfn.XLOOKUP($C226, 'Nationaal op alfabet'!$B$2:$B$343,'Nationaal op alfabet'!N$2:N$343)</f>
        <v>0.08</v>
      </c>
      <c r="O226" s="25">
        <f>_xlfn.XLOOKUP($C226, 'Nationaal op alfabet'!$B$2:$B$343,'Nationaal op alfabet'!O$2:O$343)</f>
        <v>0.28000000000000003</v>
      </c>
      <c r="P226" s="25">
        <f>_xlfn.XLOOKUP($C226, 'Nationaal op alfabet'!$B$2:$B$343,'Nationaal op alfabet'!P$2:P$343)</f>
        <v>0.28000000000000003</v>
      </c>
      <c r="Q226" s="25">
        <f>_xlfn.XLOOKUP($C226, 'Nationaal op alfabet'!$B$2:$B$343,'Nationaal op alfabet'!Q$2:Q$343)</f>
        <v>0.08</v>
      </c>
      <c r="R226" s="25">
        <f>_xlfn.XLOOKUP($C226, 'Nationaal op alfabet'!$B$2:$B$343,'Nationaal op alfabet'!R$2:R$343)</f>
        <v>0.88</v>
      </c>
      <c r="S226" s="25">
        <f>_xlfn.XLOOKUP($C226, 'Nationaal op alfabet'!$B$2:$B$343,'Nationaal op alfabet'!S$2:S$343)</f>
        <v>0.04</v>
      </c>
      <c r="T226" s="25">
        <f>_xlfn.XLOOKUP($C226, 'Nationaal op alfabet'!$B$2:$B$343,'Nationaal op alfabet'!T$2:T$343)</f>
        <v>0</v>
      </c>
    </row>
    <row r="227" spans="1:20">
      <c r="B227" t="s">
        <v>70</v>
      </c>
      <c r="C227" t="s">
        <v>114</v>
      </c>
      <c r="D227" s="7"/>
      <c r="E227" s="23">
        <f>_xlfn.XLOOKUP($C227, 'Nationaal op alfabet'!$B$2:$B$343,'Nationaal op alfabet'!E$2:E$343)</f>
        <v>308</v>
      </c>
      <c r="F227">
        <v>42</v>
      </c>
      <c r="G227" s="22">
        <f>_xlfn.XLOOKUP($C227, 'Nationaal op alfabet'!$B$2:$B$343,'Nationaal op alfabet'!G$2:G$343)</f>
        <v>1.5027450980392159</v>
      </c>
      <c r="H227" s="7">
        <f>_xlfn.XLOOKUP($C227, 'Nationaal op alfabet'!$B$2:$B$343,'Nationaal op alfabet'!H$2:H$343)</f>
        <v>0.58823529411764708</v>
      </c>
      <c r="I227" s="7">
        <f>_xlfn.XLOOKUP($C227, 'Nationaal op alfabet'!$B$2:$B$343,'Nationaal op alfabet'!I$2:I$343)</f>
        <v>1.0588235294117647</v>
      </c>
      <c r="J227" s="7">
        <f>_xlfn.XLOOKUP($C227, 'Nationaal op alfabet'!$B$2:$B$343,'Nationaal op alfabet'!J$2:J$343)</f>
        <v>2.9333333333333336</v>
      </c>
      <c r="K227" s="7">
        <f>_xlfn.XLOOKUP($C227, 'Nationaal op alfabet'!$B$2:$B$343,'Nationaal op alfabet'!K$2:K$343)</f>
        <v>0</v>
      </c>
      <c r="L227" s="8">
        <f>_xlfn.XLOOKUP($C227, 'Nationaal op alfabet'!$B$2:$B$343,'Nationaal op alfabet'!L$2:L$343)</f>
        <v>5</v>
      </c>
      <c r="N227" s="25">
        <f>_xlfn.XLOOKUP($C227, 'Nationaal op alfabet'!$B$2:$B$343,'Nationaal op alfabet'!N$2:N$343)</f>
        <v>0</v>
      </c>
      <c r="O227" s="25">
        <f>_xlfn.XLOOKUP($C227, 'Nationaal op alfabet'!$B$2:$B$343,'Nationaal op alfabet'!O$2:O$343)</f>
        <v>0.4</v>
      </c>
      <c r="P227" s="25">
        <f>_xlfn.XLOOKUP($C227, 'Nationaal op alfabet'!$B$2:$B$343,'Nationaal op alfabet'!P$2:P$343)</f>
        <v>0.2</v>
      </c>
      <c r="Q227" s="25">
        <f>_xlfn.XLOOKUP($C227, 'Nationaal op alfabet'!$B$2:$B$343,'Nationaal op alfabet'!Q$2:Q$343)</f>
        <v>0</v>
      </c>
      <c r="R227" s="25">
        <f>_xlfn.XLOOKUP($C227, 'Nationaal op alfabet'!$B$2:$B$343,'Nationaal op alfabet'!R$2:R$343)</f>
        <v>1</v>
      </c>
      <c r="S227" s="25">
        <f>_xlfn.XLOOKUP($C227, 'Nationaal op alfabet'!$B$2:$B$343,'Nationaal op alfabet'!S$2:S$343)</f>
        <v>0.2</v>
      </c>
      <c r="T227" s="25">
        <f>_xlfn.XLOOKUP($C227, 'Nationaal op alfabet'!$B$2:$B$343,'Nationaal op alfabet'!T$2:T$343)</f>
        <v>0</v>
      </c>
    </row>
    <row r="228" spans="1:20">
      <c r="B228" t="s">
        <v>70</v>
      </c>
      <c r="C228" t="s">
        <v>194</v>
      </c>
      <c r="D228" s="7"/>
      <c r="E228" s="23">
        <f>_xlfn.XLOOKUP($C228, 'Nationaal op alfabet'!$B$2:$B$343,'Nationaal op alfabet'!E$2:E$343)</f>
        <v>328</v>
      </c>
      <c r="F228">
        <v>43</v>
      </c>
      <c r="G228" s="22">
        <f>_xlfn.XLOOKUP($C228, 'Nationaal op alfabet'!$B$2:$B$343,'Nationaal op alfabet'!G$2:G$343)</f>
        <v>1.0627450980392159</v>
      </c>
      <c r="H228" s="7">
        <f>_xlfn.XLOOKUP($C228, 'Nationaal op alfabet'!$B$2:$B$343,'Nationaal op alfabet'!H$2:H$343)</f>
        <v>1.7058823529411766</v>
      </c>
      <c r="I228" s="7">
        <f>_xlfn.XLOOKUP($C228, 'Nationaal op alfabet'!$B$2:$B$343,'Nationaal op alfabet'!I$2:I$343)</f>
        <v>0.94117647058823528</v>
      </c>
      <c r="J228" s="7">
        <f>_xlfn.XLOOKUP($C228, 'Nationaal op alfabet'!$B$2:$B$343,'Nationaal op alfabet'!J$2:J$343)</f>
        <v>1.3333333333333333</v>
      </c>
      <c r="K228" s="7">
        <f>_xlfn.XLOOKUP($C228, 'Nationaal op alfabet'!$B$2:$B$343,'Nationaal op alfabet'!K$2:K$343)</f>
        <v>0</v>
      </c>
      <c r="L228" s="8">
        <f>_xlfn.XLOOKUP($C228, 'Nationaal op alfabet'!$B$2:$B$343,'Nationaal op alfabet'!L$2:L$343)</f>
        <v>5</v>
      </c>
      <c r="N228" s="25">
        <f>_xlfn.XLOOKUP($C228, 'Nationaal op alfabet'!$B$2:$B$343,'Nationaal op alfabet'!N$2:N$343)</f>
        <v>0</v>
      </c>
      <c r="O228" s="25">
        <f>_xlfn.XLOOKUP($C228, 'Nationaal op alfabet'!$B$2:$B$343,'Nationaal op alfabet'!O$2:O$343)</f>
        <v>0</v>
      </c>
      <c r="P228" s="25">
        <f>_xlfn.XLOOKUP($C228, 'Nationaal op alfabet'!$B$2:$B$343,'Nationaal op alfabet'!P$2:P$343)</f>
        <v>0</v>
      </c>
      <c r="Q228" s="25">
        <f>_xlfn.XLOOKUP($C228, 'Nationaal op alfabet'!$B$2:$B$343,'Nationaal op alfabet'!Q$2:Q$343)</f>
        <v>0</v>
      </c>
      <c r="R228" s="25">
        <f>_xlfn.XLOOKUP($C228, 'Nationaal op alfabet'!$B$2:$B$343,'Nationaal op alfabet'!R$2:R$343)</f>
        <v>1</v>
      </c>
      <c r="S228" s="25">
        <f>_xlfn.XLOOKUP($C228, 'Nationaal op alfabet'!$B$2:$B$343,'Nationaal op alfabet'!S$2:S$343)</f>
        <v>0</v>
      </c>
      <c r="T228" s="25">
        <f>_xlfn.XLOOKUP($C228, 'Nationaal op alfabet'!$B$2:$B$343,'Nationaal op alfabet'!T$2:T$343)</f>
        <v>0</v>
      </c>
    </row>
    <row r="229" spans="1:20">
      <c r="B229" t="s">
        <v>70</v>
      </c>
      <c r="C229" t="s">
        <v>144</v>
      </c>
      <c r="D229" s="7" t="s">
        <v>468</v>
      </c>
      <c r="E229" s="23">
        <f>_xlfn.XLOOKUP($C229, 'Nationaal op alfabet'!$B$2:$B$343,'Nationaal op alfabet'!E$2:E$343)</f>
        <v>337</v>
      </c>
      <c r="F229" s="14">
        <v>44</v>
      </c>
      <c r="G229" s="22">
        <f>_xlfn.XLOOKUP($C229, 'Nationaal op alfabet'!$B$2:$B$343,'Nationaal op alfabet'!G$2:G$343)</f>
        <v>0.5862745098039216</v>
      </c>
      <c r="H229" s="7">
        <f>_xlfn.XLOOKUP($C229, 'Nationaal op alfabet'!$B$2:$B$343,'Nationaal op alfabet'!H$2:H$343)</f>
        <v>0.1764705882352941</v>
      </c>
      <c r="I229" s="7">
        <f>_xlfn.XLOOKUP($C229, 'Nationaal op alfabet'!$B$2:$B$343,'Nationaal op alfabet'!I$2:I$343)</f>
        <v>8.8235294117647051E-2</v>
      </c>
      <c r="J229" s="7">
        <f>_xlfn.XLOOKUP($C229, 'Nationaal op alfabet'!$B$2:$B$343,'Nationaal op alfabet'!J$2:J$343)</f>
        <v>1.3333333333333333</v>
      </c>
      <c r="K229" s="7">
        <f>_xlfn.XLOOKUP($C229, 'Nationaal op alfabet'!$B$2:$B$343,'Nationaal op alfabet'!K$2:K$343)</f>
        <v>0</v>
      </c>
      <c r="L229" s="8">
        <f>_xlfn.XLOOKUP($C229, 'Nationaal op alfabet'!$B$2:$B$343,'Nationaal op alfabet'!L$2:L$343)</f>
        <v>2</v>
      </c>
      <c r="N229" s="27">
        <f>_xlfn.XLOOKUP($C229, 'Nationaal op alfabet'!$B$2:$B$343,'Nationaal op alfabet'!N$2:N$343)</f>
        <v>0</v>
      </c>
      <c r="O229" s="27">
        <f>_xlfn.XLOOKUP($C229, 'Nationaal op alfabet'!$B$2:$B$343,'Nationaal op alfabet'!O$2:O$343)</f>
        <v>0</v>
      </c>
      <c r="P229" s="27">
        <f>_xlfn.XLOOKUP($C229, 'Nationaal op alfabet'!$B$2:$B$343,'Nationaal op alfabet'!P$2:P$343)</f>
        <v>0</v>
      </c>
      <c r="Q229" s="27">
        <f>_xlfn.XLOOKUP($C229, 'Nationaal op alfabet'!$B$2:$B$343,'Nationaal op alfabet'!Q$2:Q$343)</f>
        <v>0</v>
      </c>
      <c r="R229" s="27">
        <f>_xlfn.XLOOKUP($C229, 'Nationaal op alfabet'!$B$2:$B$343,'Nationaal op alfabet'!R$2:R$343)</f>
        <v>1</v>
      </c>
      <c r="S229" s="27">
        <f>_xlfn.XLOOKUP($C229, 'Nationaal op alfabet'!$B$2:$B$343,'Nationaal op alfabet'!S$2:S$343)</f>
        <v>0</v>
      </c>
      <c r="T229" s="27">
        <f>_xlfn.XLOOKUP($C229, 'Nationaal op alfabet'!$B$2:$B$343,'Nationaal op alfabet'!T$2:T$343)</f>
        <v>0</v>
      </c>
    </row>
    <row r="230" spans="1:20" s="12" customFormat="1">
      <c r="A230" s="28">
        <f>AVERAGE(G230:G254)</f>
        <v>3.747514905851367</v>
      </c>
      <c r="B230" s="12" t="s">
        <v>79</v>
      </c>
      <c r="C230" s="12" t="s">
        <v>284</v>
      </c>
      <c r="D230" s="29" t="s">
        <v>469</v>
      </c>
      <c r="E230" s="30">
        <f>_xlfn.XLOOKUP($C230, 'Nationaal op alfabet'!$B$2:$B$343,'Nationaal op alfabet'!E$2:E$343)</f>
        <v>9</v>
      </c>
      <c r="F230" s="12">
        <v>1</v>
      </c>
      <c r="G230" s="31">
        <f>_xlfn.XLOOKUP($C230, 'Nationaal op alfabet'!$B$2:$B$343,'Nationaal op alfabet'!G$2:G$343)</f>
        <v>5.2563725490196074</v>
      </c>
      <c r="H230" s="29">
        <f>_xlfn.XLOOKUP($C230, 'Nationaal op alfabet'!$B$2:$B$343,'Nationaal op alfabet'!H$2:H$343)</f>
        <v>9.4411764705882355</v>
      </c>
      <c r="I230" s="29">
        <f>_xlfn.XLOOKUP($C230, 'Nationaal op alfabet'!$B$2:$B$343,'Nationaal op alfabet'!I$2:I$343)</f>
        <v>9.382352941176471</v>
      </c>
      <c r="J230" s="29">
        <f>_xlfn.XLOOKUP($C230, 'Nationaal op alfabet'!$B$2:$B$343,'Nationaal op alfabet'!J$2:J$343)</f>
        <v>2.2291666666666665</v>
      </c>
      <c r="K230" s="29">
        <f>_xlfn.XLOOKUP($C230, 'Nationaal op alfabet'!$B$2:$B$343,'Nationaal op alfabet'!K$2:K$343)</f>
        <v>3</v>
      </c>
      <c r="L230" s="32">
        <f>_xlfn.XLOOKUP($C230, 'Nationaal op alfabet'!$B$2:$B$343,'Nationaal op alfabet'!L$2:L$343)</f>
        <v>32</v>
      </c>
      <c r="N230" s="33">
        <f>_xlfn.XLOOKUP($C230, 'Nationaal op alfabet'!$B$2:$B$343,'Nationaal op alfabet'!N$2:N$343)</f>
        <v>0</v>
      </c>
      <c r="O230" s="33">
        <f>_xlfn.XLOOKUP($C230, 'Nationaal op alfabet'!$B$2:$B$343,'Nationaal op alfabet'!O$2:O$343)</f>
        <v>0.25</v>
      </c>
      <c r="P230" s="33">
        <f>_xlfn.XLOOKUP($C230, 'Nationaal op alfabet'!$B$2:$B$343,'Nationaal op alfabet'!P$2:P$343)</f>
        <v>0.21875</v>
      </c>
      <c r="Q230" s="33">
        <f>_xlfn.XLOOKUP($C230, 'Nationaal op alfabet'!$B$2:$B$343,'Nationaal op alfabet'!Q$2:Q$343)</f>
        <v>0</v>
      </c>
      <c r="R230" s="33">
        <f>_xlfn.XLOOKUP($C230, 'Nationaal op alfabet'!$B$2:$B$343,'Nationaal op alfabet'!R$2:R$343)</f>
        <v>0.9375</v>
      </c>
      <c r="S230" s="33">
        <f>_xlfn.XLOOKUP($C230, 'Nationaal op alfabet'!$B$2:$B$343,'Nationaal op alfabet'!S$2:S$343)</f>
        <v>0</v>
      </c>
      <c r="T230" s="33">
        <f>_xlfn.XLOOKUP($C230, 'Nationaal op alfabet'!$B$2:$B$343,'Nationaal op alfabet'!T$2:T$343)</f>
        <v>0</v>
      </c>
    </row>
    <row r="231" spans="1:20">
      <c r="B231" t="s">
        <v>79</v>
      </c>
      <c r="C231" t="s">
        <v>349</v>
      </c>
      <c r="D231" s="7"/>
      <c r="E231" s="23">
        <f>_xlfn.XLOOKUP($C231, 'Nationaal op alfabet'!$B$2:$B$343,'Nationaal op alfabet'!E$2:E$343)</f>
        <v>25</v>
      </c>
      <c r="F231">
        <v>2</v>
      </c>
      <c r="G231" s="22">
        <f>_xlfn.XLOOKUP($C231, 'Nationaal op alfabet'!$B$2:$B$343,'Nationaal op alfabet'!G$2:G$343)</f>
        <v>4.8233785822021122</v>
      </c>
      <c r="H231" s="7">
        <f>_xlfn.XLOOKUP($C231, 'Nationaal op alfabet'!$B$2:$B$343,'Nationaal op alfabet'!H$2:H$343)</f>
        <v>9.0882352941176467</v>
      </c>
      <c r="I231" s="7">
        <f>_xlfn.XLOOKUP($C231, 'Nationaal op alfabet'!$B$2:$B$343,'Nationaal op alfabet'!I$2:I$343)</f>
        <v>7.8235294117647056</v>
      </c>
      <c r="J231" s="7">
        <f>_xlfn.XLOOKUP($C231, 'Nationaal op alfabet'!$B$2:$B$343,'Nationaal op alfabet'!J$2:J$343)</f>
        <v>2.1025641025641026</v>
      </c>
      <c r="K231" s="7">
        <f>_xlfn.XLOOKUP($C231, 'Nationaal op alfabet'!$B$2:$B$343,'Nationaal op alfabet'!K$2:K$343)</f>
        <v>3</v>
      </c>
      <c r="L231" s="8">
        <f>_xlfn.XLOOKUP($C231, 'Nationaal op alfabet'!$B$2:$B$343,'Nationaal op alfabet'!L$2:L$343)</f>
        <v>13</v>
      </c>
      <c r="N231" s="25">
        <f>_xlfn.XLOOKUP($C231, 'Nationaal op alfabet'!$B$2:$B$343,'Nationaal op alfabet'!N$2:N$343)</f>
        <v>0</v>
      </c>
      <c r="O231" s="25">
        <f>_xlfn.XLOOKUP($C231, 'Nationaal op alfabet'!$B$2:$B$343,'Nationaal op alfabet'!O$2:O$343)</f>
        <v>0.23076923076923078</v>
      </c>
      <c r="P231" s="25">
        <f>_xlfn.XLOOKUP($C231, 'Nationaal op alfabet'!$B$2:$B$343,'Nationaal op alfabet'!P$2:P$343)</f>
        <v>0</v>
      </c>
      <c r="Q231" s="25">
        <f>_xlfn.XLOOKUP($C231, 'Nationaal op alfabet'!$B$2:$B$343,'Nationaal op alfabet'!Q$2:Q$343)</f>
        <v>0.30769230769230771</v>
      </c>
      <c r="R231" s="25">
        <f>_xlfn.XLOOKUP($C231, 'Nationaal op alfabet'!$B$2:$B$343,'Nationaal op alfabet'!R$2:R$343)</f>
        <v>0.84615384615384615</v>
      </c>
      <c r="S231" s="25">
        <f>_xlfn.XLOOKUP($C231, 'Nationaal op alfabet'!$B$2:$B$343,'Nationaal op alfabet'!S$2:S$343)</f>
        <v>0</v>
      </c>
      <c r="T231" s="25">
        <f>_xlfn.XLOOKUP($C231, 'Nationaal op alfabet'!$B$2:$B$343,'Nationaal op alfabet'!T$2:T$343)</f>
        <v>0</v>
      </c>
    </row>
    <row r="232" spans="1:20">
      <c r="B232" t="s">
        <v>79</v>
      </c>
      <c r="C232" t="s">
        <v>246</v>
      </c>
      <c r="D232" s="7"/>
      <c r="E232" s="23">
        <f>_xlfn.XLOOKUP($C232, 'Nationaal op alfabet'!$B$2:$B$343,'Nationaal op alfabet'!E$2:E$343)</f>
        <v>34</v>
      </c>
      <c r="F232">
        <v>3</v>
      </c>
      <c r="G232" s="22">
        <f>_xlfn.XLOOKUP($C232, 'Nationaal op alfabet'!$B$2:$B$343,'Nationaal op alfabet'!G$2:G$343)</f>
        <v>4.7194813409234664</v>
      </c>
      <c r="H232" s="7">
        <f>_xlfn.XLOOKUP($C232, 'Nationaal op alfabet'!$B$2:$B$343,'Nationaal op alfabet'!H$2:H$343)</f>
        <v>9.6470588235294112</v>
      </c>
      <c r="I232" s="7">
        <f>_xlfn.XLOOKUP($C232, 'Nationaal op alfabet'!$B$2:$B$343,'Nationaal op alfabet'!I$2:I$343)</f>
        <v>9.735294117647058</v>
      </c>
      <c r="J232" s="7">
        <f>_xlfn.XLOOKUP($C232, 'Nationaal op alfabet'!$B$2:$B$343,'Nationaal op alfabet'!J$2:J$343)</f>
        <v>2.10752688172043</v>
      </c>
      <c r="K232" s="7">
        <f>_xlfn.XLOOKUP($C232, 'Nationaal op alfabet'!$B$2:$B$343,'Nationaal op alfabet'!K$2:K$343)</f>
        <v>0</v>
      </c>
      <c r="L232" s="8">
        <f>_xlfn.XLOOKUP($C232, 'Nationaal op alfabet'!$B$2:$B$343,'Nationaal op alfabet'!L$2:L$343)</f>
        <v>31</v>
      </c>
      <c r="N232" s="25">
        <f>_xlfn.XLOOKUP($C232, 'Nationaal op alfabet'!$B$2:$B$343,'Nationaal op alfabet'!N$2:N$343)</f>
        <v>0</v>
      </c>
      <c r="O232" s="25">
        <f>_xlfn.XLOOKUP($C232, 'Nationaal op alfabet'!$B$2:$B$343,'Nationaal op alfabet'!O$2:O$343)</f>
        <v>0.22580645161290322</v>
      </c>
      <c r="P232" s="25">
        <f>_xlfn.XLOOKUP($C232, 'Nationaal op alfabet'!$B$2:$B$343,'Nationaal op alfabet'!P$2:P$343)</f>
        <v>6.4516129032258063E-2</v>
      </c>
      <c r="Q232" s="25">
        <f>_xlfn.XLOOKUP($C232, 'Nationaal op alfabet'!$B$2:$B$343,'Nationaal op alfabet'!Q$2:Q$343)</f>
        <v>3.2258064516129031E-2</v>
      </c>
      <c r="R232" s="25">
        <f>_xlfn.XLOOKUP($C232, 'Nationaal op alfabet'!$B$2:$B$343,'Nationaal op alfabet'!R$2:R$343)</f>
        <v>0.967741935483871</v>
      </c>
      <c r="S232" s="25">
        <f>_xlfn.XLOOKUP($C232, 'Nationaal op alfabet'!$B$2:$B$343,'Nationaal op alfabet'!S$2:S$343)</f>
        <v>0</v>
      </c>
      <c r="T232" s="25">
        <f>_xlfn.XLOOKUP($C232, 'Nationaal op alfabet'!$B$2:$B$343,'Nationaal op alfabet'!T$2:T$343)</f>
        <v>0</v>
      </c>
    </row>
    <row r="233" spans="1:20">
      <c r="B233" t="s">
        <v>79</v>
      </c>
      <c r="C233" t="s">
        <v>146</v>
      </c>
      <c r="D233" s="7"/>
      <c r="E233" s="23">
        <f>_xlfn.XLOOKUP($C233, 'Nationaal op alfabet'!$B$2:$B$343,'Nationaal op alfabet'!E$2:E$343)</f>
        <v>36</v>
      </c>
      <c r="F233">
        <v>4</v>
      </c>
      <c r="G233" s="22">
        <f>_xlfn.XLOOKUP($C233, 'Nationaal op alfabet'!$B$2:$B$343,'Nationaal op alfabet'!G$2:G$343)</f>
        <v>4.7025210084033615</v>
      </c>
      <c r="H233" s="7">
        <f>_xlfn.XLOOKUP($C233, 'Nationaal op alfabet'!$B$2:$B$343,'Nationaal op alfabet'!H$2:H$343)</f>
        <v>9.5</v>
      </c>
      <c r="I233" s="7">
        <f>_xlfn.XLOOKUP($C233, 'Nationaal op alfabet'!$B$2:$B$343,'Nationaal op alfabet'!I$2:I$343)</f>
        <v>9.4411764705882355</v>
      </c>
      <c r="J233" s="7">
        <f>_xlfn.XLOOKUP($C233, 'Nationaal op alfabet'!$B$2:$B$343,'Nationaal op alfabet'!J$2:J$343)</f>
        <v>2.2857142857142856</v>
      </c>
      <c r="K233" s="7">
        <f>_xlfn.XLOOKUP($C233, 'Nationaal op alfabet'!$B$2:$B$343,'Nationaal op alfabet'!K$2:K$343)</f>
        <v>0</v>
      </c>
      <c r="L233" s="8">
        <f>_xlfn.XLOOKUP($C233, 'Nationaal op alfabet'!$B$2:$B$343,'Nationaal op alfabet'!L$2:L$343)</f>
        <v>28</v>
      </c>
      <c r="N233" s="25">
        <f>_xlfn.XLOOKUP($C233, 'Nationaal op alfabet'!$B$2:$B$343,'Nationaal op alfabet'!N$2:N$343)</f>
        <v>3.5714285714285712E-2</v>
      </c>
      <c r="O233" s="25">
        <f>_xlfn.XLOOKUP($C233, 'Nationaal op alfabet'!$B$2:$B$343,'Nationaal op alfabet'!O$2:O$343)</f>
        <v>0.21428571428571427</v>
      </c>
      <c r="P233" s="25">
        <f>_xlfn.XLOOKUP($C233, 'Nationaal op alfabet'!$B$2:$B$343,'Nationaal op alfabet'!P$2:P$343)</f>
        <v>0.14285714285714285</v>
      </c>
      <c r="Q233" s="25">
        <f>_xlfn.XLOOKUP($C233, 'Nationaal op alfabet'!$B$2:$B$343,'Nationaal op alfabet'!Q$2:Q$343)</f>
        <v>0.10714285714285714</v>
      </c>
      <c r="R233" s="25">
        <f>_xlfn.XLOOKUP($C233, 'Nationaal op alfabet'!$B$2:$B$343,'Nationaal op alfabet'!R$2:R$343)</f>
        <v>0.9642857142857143</v>
      </c>
      <c r="S233" s="25">
        <f>_xlfn.XLOOKUP($C233, 'Nationaal op alfabet'!$B$2:$B$343,'Nationaal op alfabet'!S$2:S$343)</f>
        <v>0</v>
      </c>
      <c r="T233" s="25">
        <f>_xlfn.XLOOKUP($C233, 'Nationaal op alfabet'!$B$2:$B$343,'Nationaal op alfabet'!T$2:T$343)</f>
        <v>0</v>
      </c>
    </row>
    <row r="234" spans="1:20">
      <c r="B234" t="s">
        <v>79</v>
      </c>
      <c r="C234" t="s">
        <v>304</v>
      </c>
      <c r="D234" s="7"/>
      <c r="E234" s="23">
        <f>_xlfn.XLOOKUP($C234, 'Nationaal op alfabet'!$B$2:$B$343,'Nationaal op alfabet'!E$2:E$343)</f>
        <v>48</v>
      </c>
      <c r="F234">
        <v>5</v>
      </c>
      <c r="G234" s="22">
        <f>_xlfn.XLOOKUP($C234, 'Nationaal op alfabet'!$B$2:$B$343,'Nationaal op alfabet'!G$2:G$343)</f>
        <v>4.5273725490196082</v>
      </c>
      <c r="H234" s="7">
        <f>_xlfn.XLOOKUP($C234, 'Nationaal op alfabet'!$B$2:$B$343,'Nationaal op alfabet'!H$2:H$343)</f>
        <v>8.764705882352942</v>
      </c>
      <c r="I234" s="7">
        <f>_xlfn.XLOOKUP($C234, 'Nationaal op alfabet'!$B$2:$B$343,'Nationaal op alfabet'!I$2:I$343)</f>
        <v>8.0588235294117645</v>
      </c>
      <c r="J234" s="7">
        <f>_xlfn.XLOOKUP($C234, 'Nationaal op alfabet'!$B$2:$B$343,'Nationaal op alfabet'!J$2:J$343)</f>
        <v>2.9066666666666667</v>
      </c>
      <c r="K234" s="7">
        <f>_xlfn.XLOOKUP($C234, 'Nationaal op alfabet'!$B$2:$B$343,'Nationaal op alfabet'!K$2:K$343)</f>
        <v>0</v>
      </c>
      <c r="L234" s="8">
        <f>_xlfn.XLOOKUP($C234, 'Nationaal op alfabet'!$B$2:$B$343,'Nationaal op alfabet'!L$2:L$343)</f>
        <v>25</v>
      </c>
      <c r="N234" s="25">
        <f>_xlfn.XLOOKUP($C234, 'Nationaal op alfabet'!$B$2:$B$343,'Nationaal op alfabet'!N$2:N$343)</f>
        <v>0.08</v>
      </c>
      <c r="O234" s="25">
        <f>_xlfn.XLOOKUP($C234, 'Nationaal op alfabet'!$B$2:$B$343,'Nationaal op alfabet'!O$2:O$343)</f>
        <v>0.36</v>
      </c>
      <c r="P234" s="25">
        <f>_xlfn.XLOOKUP($C234, 'Nationaal op alfabet'!$B$2:$B$343,'Nationaal op alfabet'!P$2:P$343)</f>
        <v>0.12</v>
      </c>
      <c r="Q234" s="25">
        <f>_xlfn.XLOOKUP($C234, 'Nationaal op alfabet'!$B$2:$B$343,'Nationaal op alfabet'!Q$2:Q$343)</f>
        <v>0.04</v>
      </c>
      <c r="R234" s="25">
        <f>_xlfn.XLOOKUP($C234, 'Nationaal op alfabet'!$B$2:$B$343,'Nationaal op alfabet'!R$2:R$343)</f>
        <v>1</v>
      </c>
      <c r="S234" s="25">
        <f>_xlfn.XLOOKUP($C234, 'Nationaal op alfabet'!$B$2:$B$343,'Nationaal op alfabet'!S$2:S$343)</f>
        <v>0</v>
      </c>
      <c r="T234" s="25">
        <f>_xlfn.XLOOKUP($C234, 'Nationaal op alfabet'!$B$2:$B$343,'Nationaal op alfabet'!T$2:T$343)</f>
        <v>0</v>
      </c>
    </row>
    <row r="235" spans="1:20">
      <c r="B235" t="s">
        <v>79</v>
      </c>
      <c r="C235" t="s">
        <v>286</v>
      </c>
      <c r="D235" s="7"/>
      <c r="E235" s="23">
        <f>_xlfn.XLOOKUP($C235, 'Nationaal op alfabet'!$B$2:$B$343,'Nationaal op alfabet'!E$2:E$343)</f>
        <v>58</v>
      </c>
      <c r="F235">
        <v>6</v>
      </c>
      <c r="G235" s="22">
        <f>_xlfn.XLOOKUP($C235, 'Nationaal op alfabet'!$B$2:$B$343,'Nationaal op alfabet'!G$2:G$343)</f>
        <v>4.3782531194295897</v>
      </c>
      <c r="H235" s="7">
        <f>_xlfn.XLOOKUP($C235, 'Nationaal op alfabet'!$B$2:$B$343,'Nationaal op alfabet'!H$2:H$343)</f>
        <v>8.1764705882352935</v>
      </c>
      <c r="I235" s="7">
        <f>_xlfn.XLOOKUP($C235, 'Nationaal op alfabet'!$B$2:$B$343,'Nationaal op alfabet'!I$2:I$343)</f>
        <v>9.4117647058823533</v>
      </c>
      <c r="J235" s="7">
        <f>_xlfn.XLOOKUP($C235, 'Nationaal op alfabet'!$B$2:$B$343,'Nationaal op alfabet'!J$2:J$343)</f>
        <v>2.1515151515151514</v>
      </c>
      <c r="K235" s="7">
        <f>_xlfn.XLOOKUP($C235, 'Nationaal op alfabet'!$B$2:$B$343,'Nationaal op alfabet'!K$2:K$343)</f>
        <v>0</v>
      </c>
      <c r="L235" s="8">
        <f>_xlfn.XLOOKUP($C235, 'Nationaal op alfabet'!$B$2:$B$343,'Nationaal op alfabet'!L$2:L$343)</f>
        <v>22</v>
      </c>
      <c r="N235" s="25">
        <f>_xlfn.XLOOKUP($C235, 'Nationaal op alfabet'!$B$2:$B$343,'Nationaal op alfabet'!N$2:N$343)</f>
        <v>0</v>
      </c>
      <c r="O235" s="25">
        <f>_xlfn.XLOOKUP($C235, 'Nationaal op alfabet'!$B$2:$B$343,'Nationaal op alfabet'!O$2:O$343)</f>
        <v>0.22727272727272727</v>
      </c>
      <c r="P235" s="25">
        <f>_xlfn.XLOOKUP($C235, 'Nationaal op alfabet'!$B$2:$B$343,'Nationaal op alfabet'!P$2:P$343)</f>
        <v>9.0909090909090912E-2</v>
      </c>
      <c r="Q235" s="25">
        <f>_xlfn.XLOOKUP($C235, 'Nationaal op alfabet'!$B$2:$B$343,'Nationaal op alfabet'!Q$2:Q$343)</f>
        <v>9.0909090909090912E-2</v>
      </c>
      <c r="R235" s="25">
        <f>_xlfn.XLOOKUP($C235, 'Nationaal op alfabet'!$B$2:$B$343,'Nationaal op alfabet'!R$2:R$343)</f>
        <v>0.95454545454545459</v>
      </c>
      <c r="S235" s="25">
        <f>_xlfn.XLOOKUP($C235, 'Nationaal op alfabet'!$B$2:$B$343,'Nationaal op alfabet'!S$2:S$343)</f>
        <v>0</v>
      </c>
      <c r="T235" s="25">
        <f>_xlfn.XLOOKUP($C235, 'Nationaal op alfabet'!$B$2:$B$343,'Nationaal op alfabet'!T$2:T$343)</f>
        <v>0</v>
      </c>
    </row>
    <row r="236" spans="1:20">
      <c r="B236" t="s">
        <v>79</v>
      </c>
      <c r="C236" t="s">
        <v>184</v>
      </c>
      <c r="D236" s="7"/>
      <c r="E236" s="23">
        <f>_xlfn.XLOOKUP($C236, 'Nationaal op alfabet'!$B$2:$B$343,'Nationaal op alfabet'!E$2:E$343)</f>
        <v>88</v>
      </c>
      <c r="F236">
        <v>7</v>
      </c>
      <c r="G236" s="22">
        <f>_xlfn.XLOOKUP($C236, 'Nationaal op alfabet'!$B$2:$B$343,'Nationaal op alfabet'!G$2:G$343)</f>
        <v>4.0579831932773107</v>
      </c>
      <c r="H236" s="7">
        <f>_xlfn.XLOOKUP($C236, 'Nationaal op alfabet'!$B$2:$B$343,'Nationaal op alfabet'!H$2:H$343)</f>
        <v>7.5294117647058822</v>
      </c>
      <c r="I236" s="7">
        <f>_xlfn.XLOOKUP($C236, 'Nationaal op alfabet'!$B$2:$B$343,'Nationaal op alfabet'!I$2:I$343)</f>
        <v>7.617647058823529</v>
      </c>
      <c r="J236" s="7">
        <f>_xlfn.XLOOKUP($C236, 'Nationaal op alfabet'!$B$2:$B$343,'Nationaal op alfabet'!J$2:J$343)</f>
        <v>2.5714285714285716</v>
      </c>
      <c r="K236" s="7">
        <f>_xlfn.XLOOKUP($C236, 'Nationaal op alfabet'!$B$2:$B$343,'Nationaal op alfabet'!K$2:K$343)</f>
        <v>0</v>
      </c>
      <c r="L236" s="8">
        <f>_xlfn.XLOOKUP($C236, 'Nationaal op alfabet'!$B$2:$B$343,'Nationaal op alfabet'!L$2:L$343)</f>
        <v>14</v>
      </c>
      <c r="N236" s="25">
        <f>_xlfn.XLOOKUP($C236, 'Nationaal op alfabet'!$B$2:$B$343,'Nationaal op alfabet'!N$2:N$343)</f>
        <v>0</v>
      </c>
      <c r="O236" s="25">
        <f>_xlfn.XLOOKUP($C236, 'Nationaal op alfabet'!$B$2:$B$343,'Nationaal op alfabet'!O$2:O$343)</f>
        <v>0.35714285714285715</v>
      </c>
      <c r="P236" s="25">
        <f>_xlfn.XLOOKUP($C236, 'Nationaal op alfabet'!$B$2:$B$343,'Nationaal op alfabet'!P$2:P$343)</f>
        <v>0.2857142857142857</v>
      </c>
      <c r="Q236" s="25">
        <f>_xlfn.XLOOKUP($C236, 'Nationaal op alfabet'!$B$2:$B$343,'Nationaal op alfabet'!Q$2:Q$343)</f>
        <v>7.1428571428571425E-2</v>
      </c>
      <c r="R236" s="25">
        <f>_xlfn.XLOOKUP($C236, 'Nationaal op alfabet'!$B$2:$B$343,'Nationaal op alfabet'!R$2:R$343)</f>
        <v>0.8571428571428571</v>
      </c>
      <c r="S236" s="25">
        <f>_xlfn.XLOOKUP($C236, 'Nationaal op alfabet'!$B$2:$B$343,'Nationaal op alfabet'!S$2:S$343)</f>
        <v>0</v>
      </c>
      <c r="T236" s="25">
        <f>_xlfn.XLOOKUP($C236, 'Nationaal op alfabet'!$B$2:$B$343,'Nationaal op alfabet'!T$2:T$343)</f>
        <v>0</v>
      </c>
    </row>
    <row r="237" spans="1:20">
      <c r="A237" s="10"/>
      <c r="B237" t="s">
        <v>79</v>
      </c>
      <c r="C237" t="s">
        <v>285</v>
      </c>
      <c r="D237" s="7"/>
      <c r="E237" s="23">
        <f>_xlfn.XLOOKUP($C237, 'Nationaal op alfabet'!$B$2:$B$343,'Nationaal op alfabet'!E$2:E$343)</f>
        <v>92</v>
      </c>
      <c r="F237">
        <v>8</v>
      </c>
      <c r="G237" s="22">
        <f>_xlfn.XLOOKUP($C237, 'Nationaal op alfabet'!$B$2:$B$343,'Nationaal op alfabet'!G$2:G$343)</f>
        <v>4.0294117647058822</v>
      </c>
      <c r="H237" s="7">
        <f>_xlfn.XLOOKUP($C237, 'Nationaal op alfabet'!$B$2:$B$343,'Nationaal op alfabet'!H$2:H$343)</f>
        <v>8.5882352941176467</v>
      </c>
      <c r="I237" s="7">
        <f>_xlfn.XLOOKUP($C237, 'Nationaal op alfabet'!$B$2:$B$343,'Nationaal op alfabet'!I$2:I$343)</f>
        <v>7.5588235294117645</v>
      </c>
      <c r="J237" s="7">
        <f>_xlfn.XLOOKUP($C237, 'Nationaal op alfabet'!$B$2:$B$343,'Nationaal op alfabet'!J$2:J$343)</f>
        <v>2</v>
      </c>
      <c r="K237" s="7">
        <f>_xlfn.XLOOKUP($C237, 'Nationaal op alfabet'!$B$2:$B$343,'Nationaal op alfabet'!K$2:K$343)</f>
        <v>0</v>
      </c>
      <c r="L237" s="8">
        <f>_xlfn.XLOOKUP($C237, 'Nationaal op alfabet'!$B$2:$B$343,'Nationaal op alfabet'!L$2:L$343)</f>
        <v>11</v>
      </c>
      <c r="N237" s="25">
        <f>_xlfn.XLOOKUP($C237, 'Nationaal op alfabet'!$B$2:$B$343,'Nationaal op alfabet'!N$2:N$343)</f>
        <v>0</v>
      </c>
      <c r="O237" s="25">
        <f>_xlfn.XLOOKUP($C237, 'Nationaal op alfabet'!$B$2:$B$343,'Nationaal op alfabet'!O$2:O$343)</f>
        <v>0.18181818181818182</v>
      </c>
      <c r="P237" s="25">
        <f>_xlfn.XLOOKUP($C237, 'Nationaal op alfabet'!$B$2:$B$343,'Nationaal op alfabet'!P$2:P$343)</f>
        <v>9.0909090909090912E-2</v>
      </c>
      <c r="Q237" s="25">
        <f>_xlfn.XLOOKUP($C237, 'Nationaal op alfabet'!$B$2:$B$343,'Nationaal op alfabet'!Q$2:Q$343)</f>
        <v>0</v>
      </c>
      <c r="R237" s="25">
        <f>_xlfn.XLOOKUP($C237, 'Nationaal op alfabet'!$B$2:$B$343,'Nationaal op alfabet'!R$2:R$343)</f>
        <v>1</v>
      </c>
      <c r="S237" s="25">
        <f>_xlfn.XLOOKUP($C237, 'Nationaal op alfabet'!$B$2:$B$343,'Nationaal op alfabet'!S$2:S$343)</f>
        <v>0</v>
      </c>
      <c r="T237" s="25">
        <f>_xlfn.XLOOKUP($C237, 'Nationaal op alfabet'!$B$2:$B$343,'Nationaal op alfabet'!T$2:T$343)</f>
        <v>0</v>
      </c>
    </row>
    <row r="238" spans="1:20">
      <c r="B238" t="s">
        <v>79</v>
      </c>
      <c r="C238" t="s">
        <v>392</v>
      </c>
      <c r="D238" s="7"/>
      <c r="E238" s="23">
        <f>_xlfn.XLOOKUP($C238, 'Nationaal op alfabet'!$B$2:$B$343,'Nationaal op alfabet'!E$2:E$343)</f>
        <v>98</v>
      </c>
      <c r="F238">
        <v>9</v>
      </c>
      <c r="G238" s="22">
        <f>_xlfn.XLOOKUP($C238, 'Nationaal op alfabet'!$B$2:$B$343,'Nationaal op alfabet'!G$2:G$343)</f>
        <v>3.9980392156862745</v>
      </c>
      <c r="H238" s="7">
        <f>_xlfn.XLOOKUP($C238, 'Nationaal op alfabet'!$B$2:$B$343,'Nationaal op alfabet'!H$2:H$343)</f>
        <v>8.117647058823529</v>
      </c>
      <c r="I238" s="7">
        <f>_xlfn.XLOOKUP($C238, 'Nationaal op alfabet'!$B$2:$B$343,'Nationaal op alfabet'!I$2:I$343)</f>
        <v>8.2647058823529402</v>
      </c>
      <c r="J238" s="7">
        <f>_xlfn.XLOOKUP($C238, 'Nationaal op alfabet'!$B$2:$B$343,'Nationaal op alfabet'!J$2:J$343)</f>
        <v>1.803921568627451</v>
      </c>
      <c r="K238" s="7">
        <f>_xlfn.XLOOKUP($C238, 'Nationaal op alfabet'!$B$2:$B$343,'Nationaal op alfabet'!K$2:K$343)</f>
        <v>0</v>
      </c>
      <c r="L238" s="8">
        <f>_xlfn.XLOOKUP($C238, 'Nationaal op alfabet'!$B$2:$B$343,'Nationaal op alfabet'!L$2:L$343)</f>
        <v>17</v>
      </c>
      <c r="N238" s="25">
        <f>_xlfn.XLOOKUP($C238, 'Nationaal op alfabet'!$B$2:$B$343,'Nationaal op alfabet'!N$2:N$343)</f>
        <v>0</v>
      </c>
      <c r="O238" s="25">
        <f>_xlfn.XLOOKUP($C238, 'Nationaal op alfabet'!$B$2:$B$343,'Nationaal op alfabet'!O$2:O$343)</f>
        <v>0.11764705882352941</v>
      </c>
      <c r="P238" s="25">
        <f>_xlfn.XLOOKUP($C238, 'Nationaal op alfabet'!$B$2:$B$343,'Nationaal op alfabet'!P$2:P$343)</f>
        <v>0.11764705882352941</v>
      </c>
      <c r="Q238" s="25">
        <f>_xlfn.XLOOKUP($C238, 'Nationaal op alfabet'!$B$2:$B$343,'Nationaal op alfabet'!Q$2:Q$343)</f>
        <v>0.11764705882352941</v>
      </c>
      <c r="R238" s="25">
        <f>_xlfn.XLOOKUP($C238, 'Nationaal op alfabet'!$B$2:$B$343,'Nationaal op alfabet'!R$2:R$343)</f>
        <v>0.94117647058823528</v>
      </c>
      <c r="S238" s="25">
        <f>_xlfn.XLOOKUP($C238, 'Nationaal op alfabet'!$B$2:$B$343,'Nationaal op alfabet'!S$2:S$343)</f>
        <v>0</v>
      </c>
      <c r="T238" s="25">
        <f>_xlfn.XLOOKUP($C238, 'Nationaal op alfabet'!$B$2:$B$343,'Nationaal op alfabet'!T$2:T$343)</f>
        <v>0</v>
      </c>
    </row>
    <row r="239" spans="1:20">
      <c r="B239" t="s">
        <v>79</v>
      </c>
      <c r="C239" t="s">
        <v>200</v>
      </c>
      <c r="D239" s="7" t="s">
        <v>470</v>
      </c>
      <c r="E239" s="23">
        <f>_xlfn.XLOOKUP($C239, 'Nationaal op alfabet'!$B$2:$B$343,'Nationaal op alfabet'!E$2:E$343)</f>
        <v>102</v>
      </c>
      <c r="F239">
        <v>10</v>
      </c>
      <c r="G239" s="22">
        <f>_xlfn.XLOOKUP($C239, 'Nationaal op alfabet'!$B$2:$B$343,'Nationaal op alfabet'!G$2:G$343)</f>
        <v>3.9647058823529417</v>
      </c>
      <c r="H239" s="7">
        <f>_xlfn.XLOOKUP($C239, 'Nationaal op alfabet'!$B$2:$B$343,'Nationaal op alfabet'!H$2:H$343)</f>
        <v>6.0882352941176467</v>
      </c>
      <c r="I239" s="7">
        <f>_xlfn.XLOOKUP($C239, 'Nationaal op alfabet'!$B$2:$B$343,'Nationaal op alfabet'!I$2:I$343)</f>
        <v>5.7941176470588243</v>
      </c>
      <c r="J239" s="7">
        <f>_xlfn.XLOOKUP($C239, 'Nationaal op alfabet'!$B$2:$B$343,'Nationaal op alfabet'!J$2:J$343)</f>
        <v>2.4705882352941178</v>
      </c>
      <c r="K239" s="7">
        <f>_xlfn.XLOOKUP($C239, 'Nationaal op alfabet'!$B$2:$B$343,'Nationaal op alfabet'!K$2:K$343)</f>
        <v>3</v>
      </c>
      <c r="L239" s="8">
        <f>_xlfn.XLOOKUP($C239, 'Nationaal op alfabet'!$B$2:$B$343,'Nationaal op alfabet'!L$2:L$343)</f>
        <v>17</v>
      </c>
      <c r="N239" s="25">
        <f>_xlfn.XLOOKUP($C239, 'Nationaal op alfabet'!$B$2:$B$343,'Nationaal op alfabet'!N$2:N$343)</f>
        <v>0</v>
      </c>
      <c r="O239" s="25">
        <f>_xlfn.XLOOKUP($C239, 'Nationaal op alfabet'!$B$2:$B$343,'Nationaal op alfabet'!O$2:O$343)</f>
        <v>0.29411764705882354</v>
      </c>
      <c r="P239" s="25">
        <f>_xlfn.XLOOKUP($C239, 'Nationaal op alfabet'!$B$2:$B$343,'Nationaal op alfabet'!P$2:P$343)</f>
        <v>0.29411764705882354</v>
      </c>
      <c r="Q239" s="25">
        <f>_xlfn.XLOOKUP($C239, 'Nationaal op alfabet'!$B$2:$B$343,'Nationaal op alfabet'!Q$2:Q$343)</f>
        <v>5.8823529411764705E-2</v>
      </c>
      <c r="R239" s="25">
        <f>_xlfn.XLOOKUP($C239, 'Nationaal op alfabet'!$B$2:$B$343,'Nationaal op alfabet'!R$2:R$343)</f>
        <v>0.94117647058823528</v>
      </c>
      <c r="S239" s="25">
        <f>_xlfn.XLOOKUP($C239, 'Nationaal op alfabet'!$B$2:$B$343,'Nationaal op alfabet'!S$2:S$343)</f>
        <v>0</v>
      </c>
      <c r="T239" s="25">
        <f>_xlfn.XLOOKUP($C239, 'Nationaal op alfabet'!$B$2:$B$343,'Nationaal op alfabet'!T$2:T$343)</f>
        <v>0</v>
      </c>
    </row>
    <row r="240" spans="1:20">
      <c r="B240" t="s">
        <v>79</v>
      </c>
      <c r="C240" t="s">
        <v>134</v>
      </c>
      <c r="D240" s="7"/>
      <c r="E240" s="23">
        <f>_xlfn.XLOOKUP($C240, 'Nationaal op alfabet'!$B$2:$B$343,'Nationaal op alfabet'!E$2:E$343)</f>
        <v>104</v>
      </c>
      <c r="F240">
        <v>11</v>
      </c>
      <c r="G240" s="22">
        <f>_xlfn.XLOOKUP($C240, 'Nationaal op alfabet'!$B$2:$B$343,'Nationaal op alfabet'!G$2:G$343)</f>
        <v>3.9504201680672271</v>
      </c>
      <c r="H240" s="7">
        <f>_xlfn.XLOOKUP($C240, 'Nationaal op alfabet'!$B$2:$B$343,'Nationaal op alfabet'!H$2:H$343)</f>
        <v>8.5588235294117645</v>
      </c>
      <c r="I240" s="7">
        <f>_xlfn.XLOOKUP($C240, 'Nationaal op alfabet'!$B$2:$B$343,'Nationaal op alfabet'!I$2:I$343)</f>
        <v>5.7647058823529402</v>
      </c>
      <c r="J240" s="7">
        <f>_xlfn.XLOOKUP($C240, 'Nationaal op alfabet'!$B$2:$B$343,'Nationaal op alfabet'!J$2:J$343)</f>
        <v>2.714285714285714</v>
      </c>
      <c r="K240" s="7">
        <f>_xlfn.XLOOKUP($C240, 'Nationaal op alfabet'!$B$2:$B$343,'Nationaal op alfabet'!K$2:K$343)</f>
        <v>0</v>
      </c>
      <c r="L240" s="8">
        <f>_xlfn.XLOOKUP($C240, 'Nationaal op alfabet'!$B$2:$B$343,'Nationaal op alfabet'!L$2:L$343)</f>
        <v>14</v>
      </c>
      <c r="N240" s="25">
        <f>_xlfn.XLOOKUP($C240, 'Nationaal op alfabet'!$B$2:$B$343,'Nationaal op alfabet'!N$2:N$343)</f>
        <v>0</v>
      </c>
      <c r="O240" s="25">
        <f>_xlfn.XLOOKUP($C240, 'Nationaal op alfabet'!$B$2:$B$343,'Nationaal op alfabet'!O$2:O$343)</f>
        <v>0.35714285714285715</v>
      </c>
      <c r="P240" s="25">
        <f>_xlfn.XLOOKUP($C240, 'Nationaal op alfabet'!$B$2:$B$343,'Nationaal op alfabet'!P$2:P$343)</f>
        <v>0.21428571428571427</v>
      </c>
      <c r="Q240" s="25">
        <f>_xlfn.XLOOKUP($C240, 'Nationaal op alfabet'!$B$2:$B$343,'Nationaal op alfabet'!Q$2:Q$343)</f>
        <v>7.1428571428571425E-2</v>
      </c>
      <c r="R240" s="25">
        <f>_xlfn.XLOOKUP($C240, 'Nationaal op alfabet'!$B$2:$B$343,'Nationaal op alfabet'!R$2:R$343)</f>
        <v>1</v>
      </c>
      <c r="S240" s="25">
        <f>_xlfn.XLOOKUP($C240, 'Nationaal op alfabet'!$B$2:$B$343,'Nationaal op alfabet'!S$2:S$343)</f>
        <v>0</v>
      </c>
      <c r="T240" s="25">
        <f>_xlfn.XLOOKUP($C240, 'Nationaal op alfabet'!$B$2:$B$343,'Nationaal op alfabet'!T$2:T$343)</f>
        <v>0</v>
      </c>
    </row>
    <row r="241" spans="1:20">
      <c r="B241" t="s">
        <v>79</v>
      </c>
      <c r="C241" t="s">
        <v>143</v>
      </c>
      <c r="D241" s="7"/>
      <c r="E241" s="23">
        <f>_xlfn.XLOOKUP($C241, 'Nationaal op alfabet'!$B$2:$B$343,'Nationaal op alfabet'!E$2:E$343)</f>
        <v>105</v>
      </c>
      <c r="F241">
        <v>12</v>
      </c>
      <c r="G241" s="22">
        <f>_xlfn.XLOOKUP($C241, 'Nationaal op alfabet'!$B$2:$B$343,'Nationaal op alfabet'!G$2:G$343)</f>
        <v>3.9200880352140861</v>
      </c>
      <c r="H241" s="7">
        <f>_xlfn.XLOOKUP($C241, 'Nationaal op alfabet'!$B$2:$B$343,'Nationaal op alfabet'!H$2:H$343)</f>
        <v>6.3823529411764701</v>
      </c>
      <c r="I241" s="7">
        <f>_xlfn.XLOOKUP($C241, 'Nationaal op alfabet'!$B$2:$B$343,'Nationaal op alfabet'!I$2:I$343)</f>
        <v>5.8235294117647065</v>
      </c>
      <c r="J241" s="7">
        <f>_xlfn.XLOOKUP($C241, 'Nationaal op alfabet'!$B$2:$B$343,'Nationaal op alfabet'!J$2:J$343)</f>
        <v>3.1972789115646258</v>
      </c>
      <c r="K241" s="7">
        <f>_xlfn.XLOOKUP($C241, 'Nationaal op alfabet'!$B$2:$B$343,'Nationaal op alfabet'!K$2:K$343)</f>
        <v>1</v>
      </c>
      <c r="L241" s="8">
        <f>_xlfn.XLOOKUP($C241, 'Nationaal op alfabet'!$B$2:$B$343,'Nationaal op alfabet'!L$2:L$343)</f>
        <v>49</v>
      </c>
      <c r="N241" s="25">
        <f>_xlfn.XLOOKUP($C241, 'Nationaal op alfabet'!$B$2:$B$343,'Nationaal op alfabet'!N$2:N$343)</f>
        <v>0.12244897959183673</v>
      </c>
      <c r="O241" s="25">
        <f>_xlfn.XLOOKUP($C241, 'Nationaal op alfabet'!$B$2:$B$343,'Nationaal op alfabet'!O$2:O$343)</f>
        <v>0.44897959183673469</v>
      </c>
      <c r="P241" s="25">
        <f>_xlfn.XLOOKUP($C241, 'Nationaal op alfabet'!$B$2:$B$343,'Nationaal op alfabet'!P$2:P$343)</f>
        <v>0.20408163265306123</v>
      </c>
      <c r="Q241" s="25">
        <f>_xlfn.XLOOKUP($C241, 'Nationaal op alfabet'!$B$2:$B$343,'Nationaal op alfabet'!Q$2:Q$343)</f>
        <v>6.1224489795918366E-2</v>
      </c>
      <c r="R241" s="25">
        <f>_xlfn.XLOOKUP($C241, 'Nationaal op alfabet'!$B$2:$B$343,'Nationaal op alfabet'!R$2:R$343)</f>
        <v>0.97959183673469385</v>
      </c>
      <c r="S241" s="25">
        <f>_xlfn.XLOOKUP($C241, 'Nationaal op alfabet'!$B$2:$B$343,'Nationaal op alfabet'!S$2:S$343)</f>
        <v>2.0408163265306121E-2</v>
      </c>
      <c r="T241" s="25">
        <f>_xlfn.XLOOKUP($C241, 'Nationaal op alfabet'!$B$2:$B$343,'Nationaal op alfabet'!T$2:T$343)</f>
        <v>6.1224489795918366E-2</v>
      </c>
    </row>
    <row r="242" spans="1:20">
      <c r="B242" t="s">
        <v>79</v>
      </c>
      <c r="C242" t="s">
        <v>414</v>
      </c>
      <c r="D242" s="7"/>
      <c r="E242" s="23">
        <f>_xlfn.XLOOKUP($C242, 'Nationaal op alfabet'!$B$2:$B$343,'Nationaal op alfabet'!E$2:E$343)</f>
        <v>112</v>
      </c>
      <c r="F242">
        <v>13</v>
      </c>
      <c r="G242" s="22">
        <f>_xlfn.XLOOKUP($C242, 'Nationaal op alfabet'!$B$2:$B$343,'Nationaal op alfabet'!G$2:G$343)</f>
        <v>3.842300653594771</v>
      </c>
      <c r="H242" s="7">
        <f>_xlfn.XLOOKUP($C242, 'Nationaal op alfabet'!$B$2:$B$343,'Nationaal op alfabet'!H$2:H$343)</f>
        <v>6.3235294117647056</v>
      </c>
      <c r="I242" s="7">
        <f>_xlfn.XLOOKUP($C242, 'Nationaal op alfabet'!$B$2:$B$343,'Nationaal op alfabet'!I$2:I$343)</f>
        <v>7.3235294117647056</v>
      </c>
      <c r="J242" s="7">
        <f>_xlfn.XLOOKUP($C242, 'Nationaal op alfabet'!$B$2:$B$343,'Nationaal op alfabet'!J$2:J$343)</f>
        <v>2.7822222222222219</v>
      </c>
      <c r="K242" s="7">
        <f>_xlfn.XLOOKUP($C242, 'Nationaal op alfabet'!$B$2:$B$343,'Nationaal op alfabet'!K$2:K$343)</f>
        <v>0</v>
      </c>
      <c r="L242" s="8">
        <f>_xlfn.XLOOKUP($C242, 'Nationaal op alfabet'!$B$2:$B$343,'Nationaal op alfabet'!L$2:L$343)</f>
        <v>75</v>
      </c>
      <c r="N242" s="25">
        <f>_xlfn.XLOOKUP($C242, 'Nationaal op alfabet'!$B$2:$B$343,'Nationaal op alfabet'!N$2:N$343)</f>
        <v>9.3333333333333338E-2</v>
      </c>
      <c r="O242" s="25">
        <f>_xlfn.XLOOKUP($C242, 'Nationaal op alfabet'!$B$2:$B$343,'Nationaal op alfabet'!O$2:O$343)</f>
        <v>0.38666666666666666</v>
      </c>
      <c r="P242" s="25">
        <f>_xlfn.XLOOKUP($C242, 'Nationaal op alfabet'!$B$2:$B$343,'Nationaal op alfabet'!P$2:P$343)</f>
        <v>0.2</v>
      </c>
      <c r="Q242" s="25">
        <f>_xlfn.XLOOKUP($C242, 'Nationaal op alfabet'!$B$2:$B$343,'Nationaal op alfabet'!Q$2:Q$343)</f>
        <v>0.04</v>
      </c>
      <c r="R242" s="25">
        <f>_xlfn.XLOOKUP($C242, 'Nationaal op alfabet'!$B$2:$B$343,'Nationaal op alfabet'!R$2:R$343)</f>
        <v>0.93333333333333335</v>
      </c>
      <c r="S242" s="25">
        <f>_xlfn.XLOOKUP($C242, 'Nationaal op alfabet'!$B$2:$B$343,'Nationaal op alfabet'!S$2:S$343)</f>
        <v>0</v>
      </c>
      <c r="T242" s="25">
        <f>_xlfn.XLOOKUP($C242, 'Nationaal op alfabet'!$B$2:$B$343,'Nationaal op alfabet'!T$2:T$343)</f>
        <v>6.6666666666666666E-2</v>
      </c>
    </row>
    <row r="243" spans="1:20">
      <c r="B243" t="s">
        <v>79</v>
      </c>
      <c r="C243" t="s">
        <v>221</v>
      </c>
      <c r="D243" s="7" t="s">
        <v>471</v>
      </c>
      <c r="E243" s="23">
        <f>_xlfn.XLOOKUP($C243, 'Nationaal op alfabet'!$B$2:$B$343,'Nationaal op alfabet'!E$2:E$343)</f>
        <v>121</v>
      </c>
      <c r="F243">
        <v>14</v>
      </c>
      <c r="G243" s="22">
        <f>_xlfn.XLOOKUP($C243, 'Nationaal op alfabet'!$B$2:$B$343,'Nationaal op alfabet'!G$2:G$343)</f>
        <v>3.7436601307189541</v>
      </c>
      <c r="H243" s="7">
        <f>_xlfn.XLOOKUP($C243, 'Nationaal op alfabet'!$B$2:$B$343,'Nationaal op alfabet'!H$2:H$343)</f>
        <v>8.382352941176471</v>
      </c>
      <c r="I243" s="7">
        <f>_xlfn.XLOOKUP($C243, 'Nationaal op alfabet'!$B$2:$B$343,'Nationaal op alfabet'!I$2:I$343)</f>
        <v>6.6470588235294112</v>
      </c>
      <c r="J243" s="7">
        <f>_xlfn.XLOOKUP($C243, 'Nationaal op alfabet'!$B$2:$B$343,'Nationaal op alfabet'!J$2:J$343)</f>
        <v>1.8444444444444443</v>
      </c>
      <c r="K243" s="7">
        <f>_xlfn.XLOOKUP($C243, 'Nationaal op alfabet'!$B$2:$B$343,'Nationaal op alfabet'!K$2:K$343)</f>
        <v>0</v>
      </c>
      <c r="L243" s="8">
        <f>_xlfn.XLOOKUP($C243, 'Nationaal op alfabet'!$B$2:$B$343,'Nationaal op alfabet'!L$2:L$343)</f>
        <v>30</v>
      </c>
      <c r="N243" s="25">
        <f>_xlfn.XLOOKUP($C243, 'Nationaal op alfabet'!$B$2:$B$343,'Nationaal op alfabet'!N$2:N$343)</f>
        <v>0.26666666666666666</v>
      </c>
      <c r="O243" s="25">
        <f>_xlfn.XLOOKUP($C243, 'Nationaal op alfabet'!$B$2:$B$343,'Nationaal op alfabet'!O$2:O$343)</f>
        <v>0.1</v>
      </c>
      <c r="P243" s="25">
        <f>_xlfn.XLOOKUP($C243, 'Nationaal op alfabet'!$B$2:$B$343,'Nationaal op alfabet'!P$2:P$343)</f>
        <v>0.1</v>
      </c>
      <c r="Q243" s="25">
        <f>_xlfn.XLOOKUP($C243, 'Nationaal op alfabet'!$B$2:$B$343,'Nationaal op alfabet'!Q$2:Q$343)</f>
        <v>6.6666666666666666E-2</v>
      </c>
      <c r="R243" s="25">
        <f>_xlfn.XLOOKUP($C243, 'Nationaal op alfabet'!$B$2:$B$343,'Nationaal op alfabet'!R$2:R$343)</f>
        <v>0.96666666666666667</v>
      </c>
      <c r="S243" s="25">
        <f>_xlfn.XLOOKUP($C243, 'Nationaal op alfabet'!$B$2:$B$343,'Nationaal op alfabet'!S$2:S$343)</f>
        <v>0</v>
      </c>
      <c r="T243" s="25">
        <f>_xlfn.XLOOKUP($C243, 'Nationaal op alfabet'!$B$2:$B$343,'Nationaal op alfabet'!T$2:T$343)</f>
        <v>0.23333333333333334</v>
      </c>
    </row>
    <row r="244" spans="1:20">
      <c r="B244" t="s">
        <v>79</v>
      </c>
      <c r="C244" t="s">
        <v>312</v>
      </c>
      <c r="D244" s="7"/>
      <c r="E244" s="23">
        <f>_xlfn.XLOOKUP($C244, 'Nationaal op alfabet'!$B$2:$B$343,'Nationaal op alfabet'!E$2:E$343)</f>
        <v>135</v>
      </c>
      <c r="F244">
        <v>15</v>
      </c>
      <c r="G244" s="22">
        <f>_xlfn.XLOOKUP($C244, 'Nationaal op alfabet'!$B$2:$B$343,'Nationaal op alfabet'!G$2:G$343)</f>
        <v>3.6349019607843136</v>
      </c>
      <c r="H244" s="7">
        <f>_xlfn.XLOOKUP($C244, 'Nationaal op alfabet'!$B$2:$B$343,'Nationaal op alfabet'!H$2:H$343)</f>
        <v>7.617647058823529</v>
      </c>
      <c r="I244" s="7">
        <f>_xlfn.XLOOKUP($C244, 'Nationaal op alfabet'!$B$2:$B$343,'Nationaal op alfabet'!I$2:I$343)</f>
        <v>6.3235294117647056</v>
      </c>
      <c r="J244" s="7">
        <f>_xlfn.XLOOKUP($C244, 'Nationaal op alfabet'!$B$2:$B$343,'Nationaal op alfabet'!J$2:J$343)</f>
        <v>1.8666666666666665</v>
      </c>
      <c r="K244" s="7">
        <f>_xlfn.XLOOKUP($C244, 'Nationaal op alfabet'!$B$2:$B$343,'Nationaal op alfabet'!K$2:K$343)</f>
        <v>0.5</v>
      </c>
      <c r="L244" s="8">
        <f>_xlfn.XLOOKUP($C244, 'Nationaal op alfabet'!$B$2:$B$343,'Nationaal op alfabet'!L$2:L$343)</f>
        <v>20</v>
      </c>
      <c r="N244" s="25">
        <f>_xlfn.XLOOKUP($C244, 'Nationaal op alfabet'!$B$2:$B$343,'Nationaal op alfabet'!N$2:N$343)</f>
        <v>0</v>
      </c>
      <c r="O244" s="25">
        <f>_xlfn.XLOOKUP($C244, 'Nationaal op alfabet'!$B$2:$B$343,'Nationaal op alfabet'!O$2:O$343)</f>
        <v>0.15</v>
      </c>
      <c r="P244" s="25">
        <f>_xlfn.XLOOKUP($C244, 'Nationaal op alfabet'!$B$2:$B$343,'Nationaal op alfabet'!P$2:P$343)</f>
        <v>0.05</v>
      </c>
      <c r="Q244" s="25">
        <f>_xlfn.XLOOKUP($C244, 'Nationaal op alfabet'!$B$2:$B$343,'Nationaal op alfabet'!Q$2:Q$343)</f>
        <v>0.1</v>
      </c>
      <c r="R244" s="25">
        <f>_xlfn.XLOOKUP($C244, 'Nationaal op alfabet'!$B$2:$B$343,'Nationaal op alfabet'!R$2:R$343)</f>
        <v>0.95</v>
      </c>
      <c r="S244" s="25">
        <f>_xlfn.XLOOKUP($C244, 'Nationaal op alfabet'!$B$2:$B$343,'Nationaal op alfabet'!S$2:S$343)</f>
        <v>0</v>
      </c>
      <c r="T244" s="25">
        <f>_xlfn.XLOOKUP($C244, 'Nationaal op alfabet'!$B$2:$B$343,'Nationaal op alfabet'!T$2:T$343)</f>
        <v>0</v>
      </c>
    </row>
    <row r="245" spans="1:20">
      <c r="B245" t="s">
        <v>79</v>
      </c>
      <c r="C245" t="s">
        <v>350</v>
      </c>
      <c r="D245" s="7"/>
      <c r="E245" s="23">
        <f>_xlfn.XLOOKUP($C245, 'Nationaal op alfabet'!$B$2:$B$343,'Nationaal op alfabet'!E$2:E$343)</f>
        <v>158</v>
      </c>
      <c r="F245">
        <v>16</v>
      </c>
      <c r="G245" s="22">
        <f>_xlfn.XLOOKUP($C245, 'Nationaal op alfabet'!$B$2:$B$343,'Nationaal op alfabet'!G$2:G$343)</f>
        <v>3.4000000000000004</v>
      </c>
      <c r="H245" s="7">
        <f>_xlfn.XLOOKUP($C245, 'Nationaal op alfabet'!$B$2:$B$343,'Nationaal op alfabet'!H$2:H$343)</f>
        <v>7.7058823529411766</v>
      </c>
      <c r="I245" s="7">
        <f>_xlfn.XLOOKUP($C245, 'Nationaal op alfabet'!$B$2:$B$343,'Nationaal op alfabet'!I$2:I$343)</f>
        <v>5.2941176470588234</v>
      </c>
      <c r="J245" s="7">
        <f>_xlfn.XLOOKUP($C245, 'Nationaal op alfabet'!$B$2:$B$343,'Nationaal op alfabet'!J$2:J$343)</f>
        <v>2</v>
      </c>
      <c r="K245" s="7">
        <f>_xlfn.XLOOKUP($C245, 'Nationaal op alfabet'!$B$2:$B$343,'Nationaal op alfabet'!K$2:K$343)</f>
        <v>0</v>
      </c>
      <c r="L245" s="8">
        <f>_xlfn.XLOOKUP($C245, 'Nationaal op alfabet'!$B$2:$B$343,'Nationaal op alfabet'!L$2:L$343)</f>
        <v>15</v>
      </c>
      <c r="N245" s="25">
        <f>_xlfn.XLOOKUP($C245, 'Nationaal op alfabet'!$B$2:$B$343,'Nationaal op alfabet'!N$2:N$343)</f>
        <v>0</v>
      </c>
      <c r="O245" s="25">
        <f>_xlfn.XLOOKUP($C245, 'Nationaal op alfabet'!$B$2:$B$343,'Nationaal op alfabet'!O$2:O$343)</f>
        <v>0.2</v>
      </c>
      <c r="P245" s="25">
        <f>_xlfn.XLOOKUP($C245, 'Nationaal op alfabet'!$B$2:$B$343,'Nationaal op alfabet'!P$2:P$343)</f>
        <v>0.13333333333333333</v>
      </c>
      <c r="Q245" s="25">
        <f>_xlfn.XLOOKUP($C245, 'Nationaal op alfabet'!$B$2:$B$343,'Nationaal op alfabet'!Q$2:Q$343)</f>
        <v>0</v>
      </c>
      <c r="R245" s="25">
        <f>_xlfn.XLOOKUP($C245, 'Nationaal op alfabet'!$B$2:$B$343,'Nationaal op alfabet'!R$2:R$343)</f>
        <v>0.93333333333333335</v>
      </c>
      <c r="S245" s="25">
        <f>_xlfn.XLOOKUP($C245, 'Nationaal op alfabet'!$B$2:$B$343,'Nationaal op alfabet'!S$2:S$343)</f>
        <v>0</v>
      </c>
      <c r="T245" s="25">
        <f>_xlfn.XLOOKUP($C245, 'Nationaal op alfabet'!$B$2:$B$343,'Nationaal op alfabet'!T$2:T$343)</f>
        <v>0</v>
      </c>
    </row>
    <row r="246" spans="1:20">
      <c r="B246" t="s">
        <v>79</v>
      </c>
      <c r="C246" t="s">
        <v>338</v>
      </c>
      <c r="D246" s="7"/>
      <c r="E246" s="23">
        <f>_xlfn.XLOOKUP($C246, 'Nationaal op alfabet'!$B$2:$B$343,'Nationaal op alfabet'!E$2:E$343)</f>
        <v>160</v>
      </c>
      <c r="F246">
        <v>17</v>
      </c>
      <c r="G246" s="22">
        <f>_xlfn.XLOOKUP($C246, 'Nationaal op alfabet'!$B$2:$B$343,'Nationaal op alfabet'!G$2:G$343)</f>
        <v>3.3820392156862749</v>
      </c>
      <c r="H246" s="7">
        <f>_xlfn.XLOOKUP($C246, 'Nationaal op alfabet'!$B$2:$B$343,'Nationaal op alfabet'!H$2:H$343)</f>
        <v>5.7647058823529402</v>
      </c>
      <c r="I246" s="7">
        <f>_xlfn.XLOOKUP($C246, 'Nationaal op alfabet'!$B$2:$B$343,'Nationaal op alfabet'!I$2:I$343)</f>
        <v>6.5588235294117645</v>
      </c>
      <c r="J246" s="7">
        <f>_xlfn.XLOOKUP($C246, 'Nationaal op alfabet'!$B$2:$B$343,'Nationaal op alfabet'!J$2:J$343)</f>
        <v>2.2933333333333334</v>
      </c>
      <c r="K246" s="7">
        <f>_xlfn.XLOOKUP($C246, 'Nationaal op alfabet'!$B$2:$B$343,'Nationaal op alfabet'!K$2:K$343)</f>
        <v>0</v>
      </c>
      <c r="L246" s="8">
        <f>_xlfn.XLOOKUP($C246, 'Nationaal op alfabet'!$B$2:$B$343,'Nationaal op alfabet'!L$2:L$343)</f>
        <v>25</v>
      </c>
      <c r="N246" s="25">
        <f>_xlfn.XLOOKUP($C246, 'Nationaal op alfabet'!$B$2:$B$343,'Nationaal op alfabet'!N$2:N$343)</f>
        <v>0.04</v>
      </c>
      <c r="O246" s="25">
        <f>_xlfn.XLOOKUP($C246, 'Nationaal op alfabet'!$B$2:$B$343,'Nationaal op alfabet'!O$2:O$343)</f>
        <v>0.24</v>
      </c>
      <c r="P246" s="25">
        <f>_xlfn.XLOOKUP($C246, 'Nationaal op alfabet'!$B$2:$B$343,'Nationaal op alfabet'!P$2:P$343)</f>
        <v>0.08</v>
      </c>
      <c r="Q246" s="25">
        <f>_xlfn.XLOOKUP($C246, 'Nationaal op alfabet'!$B$2:$B$343,'Nationaal op alfabet'!Q$2:Q$343)</f>
        <v>0.12</v>
      </c>
      <c r="R246" s="25">
        <f>_xlfn.XLOOKUP($C246, 'Nationaal op alfabet'!$B$2:$B$343,'Nationaal op alfabet'!R$2:R$343)</f>
        <v>0.92</v>
      </c>
      <c r="S246" s="25">
        <f>_xlfn.XLOOKUP($C246, 'Nationaal op alfabet'!$B$2:$B$343,'Nationaal op alfabet'!S$2:S$343)</f>
        <v>0</v>
      </c>
      <c r="T246" s="25">
        <f>_xlfn.XLOOKUP($C246, 'Nationaal op alfabet'!$B$2:$B$343,'Nationaal op alfabet'!T$2:T$343)</f>
        <v>0</v>
      </c>
    </row>
    <row r="247" spans="1:20">
      <c r="B247" t="s">
        <v>79</v>
      </c>
      <c r="C247" t="s">
        <v>188</v>
      </c>
      <c r="D247" s="7"/>
      <c r="E247" s="23">
        <f>_xlfn.XLOOKUP($C247, 'Nationaal op alfabet'!$B$2:$B$343,'Nationaal op alfabet'!E$2:E$343)</f>
        <v>167</v>
      </c>
      <c r="F247">
        <v>18</v>
      </c>
      <c r="G247" s="22">
        <f>_xlfn.XLOOKUP($C247, 'Nationaal op alfabet'!$B$2:$B$343,'Nationaal op alfabet'!G$2:G$343)</f>
        <v>3.2401960784313726</v>
      </c>
      <c r="H247" s="7">
        <f>_xlfn.XLOOKUP($C247, 'Nationaal op alfabet'!$B$2:$B$343,'Nationaal op alfabet'!H$2:H$343)</f>
        <v>5.617647058823529</v>
      </c>
      <c r="I247" s="7">
        <f>_xlfn.XLOOKUP($C247, 'Nationaal op alfabet'!$B$2:$B$343,'Nationaal op alfabet'!I$2:I$343)</f>
        <v>6</v>
      </c>
      <c r="J247" s="7">
        <f>_xlfn.XLOOKUP($C247, 'Nationaal op alfabet'!$B$2:$B$343,'Nationaal op alfabet'!J$2:J$343)</f>
        <v>2.2916666666666665</v>
      </c>
      <c r="K247" s="7">
        <f>_xlfn.XLOOKUP($C247, 'Nationaal op alfabet'!$B$2:$B$343,'Nationaal op alfabet'!K$2:K$343)</f>
        <v>0</v>
      </c>
      <c r="L247" s="8">
        <f>_xlfn.XLOOKUP($C247, 'Nationaal op alfabet'!$B$2:$B$343,'Nationaal op alfabet'!L$2:L$343)</f>
        <v>32</v>
      </c>
      <c r="N247" s="25">
        <f>_xlfn.XLOOKUP($C247, 'Nationaal op alfabet'!$B$2:$B$343,'Nationaal op alfabet'!N$2:N$343)</f>
        <v>6.25E-2</v>
      </c>
      <c r="O247" s="25">
        <f>_xlfn.XLOOKUP($C247, 'Nationaal op alfabet'!$B$2:$B$343,'Nationaal op alfabet'!O$2:O$343)</f>
        <v>0.1875</v>
      </c>
      <c r="P247" s="25">
        <f>_xlfn.XLOOKUP($C247, 'Nationaal op alfabet'!$B$2:$B$343,'Nationaal op alfabet'!P$2:P$343)</f>
        <v>9.375E-2</v>
      </c>
      <c r="Q247" s="25">
        <f>_xlfn.XLOOKUP($C247, 'Nationaal op alfabet'!$B$2:$B$343,'Nationaal op alfabet'!Q$2:Q$343)</f>
        <v>0.15625</v>
      </c>
      <c r="R247" s="25">
        <f>_xlfn.XLOOKUP($C247, 'Nationaal op alfabet'!$B$2:$B$343,'Nationaal op alfabet'!R$2:R$343)</f>
        <v>0.96875</v>
      </c>
      <c r="S247" s="25">
        <f>_xlfn.XLOOKUP($C247, 'Nationaal op alfabet'!$B$2:$B$343,'Nationaal op alfabet'!S$2:S$343)</f>
        <v>0</v>
      </c>
      <c r="T247" s="25">
        <f>_xlfn.XLOOKUP($C247, 'Nationaal op alfabet'!$B$2:$B$343,'Nationaal op alfabet'!T$2:T$343)</f>
        <v>0</v>
      </c>
    </row>
    <row r="248" spans="1:20">
      <c r="B248" t="s">
        <v>79</v>
      </c>
      <c r="C248" t="s">
        <v>118</v>
      </c>
      <c r="D248" s="7"/>
      <c r="E248" s="23">
        <f>_xlfn.XLOOKUP($C248, 'Nationaal op alfabet'!$B$2:$B$343,'Nationaal op alfabet'!E$2:E$343)</f>
        <v>168</v>
      </c>
      <c r="F248">
        <v>19</v>
      </c>
      <c r="G248" s="22">
        <f>_xlfn.XLOOKUP($C248, 'Nationaal op alfabet'!$B$2:$B$343,'Nationaal op alfabet'!G$2:G$343)</f>
        <v>3.2324420677361854</v>
      </c>
      <c r="H248" s="7">
        <f>_xlfn.XLOOKUP($C248, 'Nationaal op alfabet'!$B$2:$B$343,'Nationaal op alfabet'!H$2:H$343)</f>
        <v>7.2352941176470589</v>
      </c>
      <c r="I248" s="7">
        <f>_xlfn.XLOOKUP($C248, 'Nationaal op alfabet'!$B$2:$B$343,'Nationaal op alfabet'!I$2:I$343)</f>
        <v>5.4117647058823524</v>
      </c>
      <c r="J248" s="7">
        <f>_xlfn.XLOOKUP($C248, 'Nationaal op alfabet'!$B$2:$B$343,'Nationaal op alfabet'!J$2:J$343)</f>
        <v>1.7575757575757576</v>
      </c>
      <c r="K248" s="7">
        <f>_xlfn.XLOOKUP($C248, 'Nationaal op alfabet'!$B$2:$B$343,'Nationaal op alfabet'!K$2:K$343)</f>
        <v>0</v>
      </c>
      <c r="L248" s="8">
        <f>_xlfn.XLOOKUP($C248, 'Nationaal op alfabet'!$B$2:$B$343,'Nationaal op alfabet'!L$2:L$343)</f>
        <v>11</v>
      </c>
      <c r="N248" s="25">
        <f>_xlfn.XLOOKUP($C248, 'Nationaal op alfabet'!$B$2:$B$343,'Nationaal op alfabet'!N$2:N$343)</f>
        <v>0</v>
      </c>
      <c r="O248" s="25">
        <f>_xlfn.XLOOKUP($C248, 'Nationaal op alfabet'!$B$2:$B$343,'Nationaal op alfabet'!O$2:O$343)</f>
        <v>9.0909090909090912E-2</v>
      </c>
      <c r="P248" s="25">
        <f>_xlfn.XLOOKUP($C248, 'Nationaal op alfabet'!$B$2:$B$343,'Nationaal op alfabet'!P$2:P$343)</f>
        <v>0.18181818181818182</v>
      </c>
      <c r="Q248" s="25">
        <f>_xlfn.XLOOKUP($C248, 'Nationaal op alfabet'!$B$2:$B$343,'Nationaal op alfabet'!Q$2:Q$343)</f>
        <v>0</v>
      </c>
      <c r="R248" s="25">
        <f>_xlfn.XLOOKUP($C248, 'Nationaal op alfabet'!$B$2:$B$343,'Nationaal op alfabet'!R$2:R$343)</f>
        <v>1</v>
      </c>
      <c r="S248" s="25">
        <f>_xlfn.XLOOKUP($C248, 'Nationaal op alfabet'!$B$2:$B$343,'Nationaal op alfabet'!S$2:S$343)</f>
        <v>0</v>
      </c>
      <c r="T248" s="25">
        <f>_xlfn.XLOOKUP($C248, 'Nationaal op alfabet'!$B$2:$B$343,'Nationaal op alfabet'!T$2:T$343)</f>
        <v>0</v>
      </c>
    </row>
    <row r="249" spans="1:20">
      <c r="B249" t="s">
        <v>79</v>
      </c>
      <c r="C249" t="s">
        <v>203</v>
      </c>
      <c r="D249" s="7" t="s">
        <v>472</v>
      </c>
      <c r="E249" s="23">
        <f>_xlfn.XLOOKUP($C249, 'Nationaal op alfabet'!$B$2:$B$343,'Nationaal op alfabet'!E$2:E$343)</f>
        <v>170</v>
      </c>
      <c r="F249">
        <v>20</v>
      </c>
      <c r="G249" s="22">
        <f>_xlfn.XLOOKUP($C249, 'Nationaal op alfabet'!$B$2:$B$343,'Nationaal op alfabet'!G$2:G$343)</f>
        <v>3.2287581699346402</v>
      </c>
      <c r="H249" s="7">
        <f>_xlfn.XLOOKUP($C249, 'Nationaal op alfabet'!$B$2:$B$343,'Nationaal op alfabet'!H$2:H$343)</f>
        <v>6.4705882352941178</v>
      </c>
      <c r="I249" s="7">
        <f>_xlfn.XLOOKUP($C249, 'Nationaal op alfabet'!$B$2:$B$343,'Nationaal op alfabet'!I$2:I$343)</f>
        <v>5.117647058823529</v>
      </c>
      <c r="J249" s="7">
        <f>_xlfn.XLOOKUP($C249, 'Nationaal op alfabet'!$B$2:$B$343,'Nationaal op alfabet'!J$2:J$343)</f>
        <v>2.2777777777777777</v>
      </c>
      <c r="K249" s="7">
        <f>_xlfn.XLOOKUP($C249, 'Nationaal op alfabet'!$B$2:$B$343,'Nationaal op alfabet'!K$2:K$343)</f>
        <v>0</v>
      </c>
      <c r="L249" s="8">
        <f>_xlfn.XLOOKUP($C249, 'Nationaal op alfabet'!$B$2:$B$343,'Nationaal op alfabet'!L$2:L$343)</f>
        <v>36</v>
      </c>
      <c r="N249" s="25">
        <f>_xlfn.XLOOKUP($C249, 'Nationaal op alfabet'!$B$2:$B$343,'Nationaal op alfabet'!N$2:N$343)</f>
        <v>0.19444444444444445</v>
      </c>
      <c r="O249" s="25">
        <f>_xlfn.XLOOKUP($C249, 'Nationaal op alfabet'!$B$2:$B$343,'Nationaal op alfabet'!O$2:O$343)</f>
        <v>0.25</v>
      </c>
      <c r="P249" s="25">
        <f>_xlfn.XLOOKUP($C249, 'Nationaal op alfabet'!$B$2:$B$343,'Nationaal op alfabet'!P$2:P$343)</f>
        <v>8.3333333333333329E-2</v>
      </c>
      <c r="Q249" s="25">
        <f>_xlfn.XLOOKUP($C249, 'Nationaal op alfabet'!$B$2:$B$343,'Nationaal op alfabet'!Q$2:Q$343)</f>
        <v>2.7777777777777776E-2</v>
      </c>
      <c r="R249" s="25">
        <f>_xlfn.XLOOKUP($C249, 'Nationaal op alfabet'!$B$2:$B$343,'Nationaal op alfabet'!R$2:R$343)</f>
        <v>0.88888888888888884</v>
      </c>
      <c r="S249" s="25">
        <f>_xlfn.XLOOKUP($C249, 'Nationaal op alfabet'!$B$2:$B$343,'Nationaal op alfabet'!S$2:S$343)</f>
        <v>0</v>
      </c>
      <c r="T249" s="25">
        <f>_xlfn.XLOOKUP($C249, 'Nationaal op alfabet'!$B$2:$B$343,'Nationaal op alfabet'!T$2:T$343)</f>
        <v>0.1388888888888889</v>
      </c>
    </row>
    <row r="250" spans="1:20">
      <c r="B250" t="s">
        <v>79</v>
      </c>
      <c r="C250" t="s">
        <v>335</v>
      </c>
      <c r="D250" s="7"/>
      <c r="E250" s="23">
        <f>_xlfn.XLOOKUP($C250, 'Nationaal op alfabet'!$B$2:$B$343,'Nationaal op alfabet'!E$2:E$343)</f>
        <v>171</v>
      </c>
      <c r="F250">
        <v>21</v>
      </c>
      <c r="G250" s="22">
        <f>_xlfn.XLOOKUP($C250, 'Nationaal op alfabet'!$B$2:$B$343,'Nationaal op alfabet'!G$2:G$343)</f>
        <v>3.2215686274509805</v>
      </c>
      <c r="H250" s="7">
        <f>_xlfn.XLOOKUP($C250, 'Nationaal op alfabet'!$B$2:$B$343,'Nationaal op alfabet'!H$2:H$343)</f>
        <v>7.1764705882352944</v>
      </c>
      <c r="I250" s="7">
        <f>_xlfn.XLOOKUP($C250, 'Nationaal op alfabet'!$B$2:$B$343,'Nationaal op alfabet'!I$2:I$343)</f>
        <v>5.2647058823529411</v>
      </c>
      <c r="J250" s="7">
        <f>_xlfn.XLOOKUP($C250, 'Nationaal op alfabet'!$B$2:$B$343,'Nationaal op alfabet'!J$2:J$343)</f>
        <v>1.8333333333333333</v>
      </c>
      <c r="K250" s="7">
        <f>_xlfn.XLOOKUP($C250, 'Nationaal op alfabet'!$B$2:$B$343,'Nationaal op alfabet'!K$2:K$343)</f>
        <v>0</v>
      </c>
      <c r="L250" s="8">
        <f>_xlfn.XLOOKUP($C250, 'Nationaal op alfabet'!$B$2:$B$343,'Nationaal op alfabet'!L$2:L$343)</f>
        <v>8</v>
      </c>
      <c r="N250" s="25">
        <f>_xlfn.XLOOKUP($C250, 'Nationaal op alfabet'!$B$2:$B$343,'Nationaal op alfabet'!N$2:N$343)</f>
        <v>0.125</v>
      </c>
      <c r="O250" s="25">
        <f>_xlfn.XLOOKUP($C250, 'Nationaal op alfabet'!$B$2:$B$343,'Nationaal op alfabet'!O$2:O$343)</f>
        <v>0</v>
      </c>
      <c r="P250" s="25">
        <f>_xlfn.XLOOKUP($C250, 'Nationaal op alfabet'!$B$2:$B$343,'Nationaal op alfabet'!P$2:P$343)</f>
        <v>0</v>
      </c>
      <c r="Q250" s="25">
        <f>_xlfn.XLOOKUP($C250, 'Nationaal op alfabet'!$B$2:$B$343,'Nationaal op alfabet'!Q$2:Q$343)</f>
        <v>0.125</v>
      </c>
      <c r="R250" s="25">
        <f>_xlfn.XLOOKUP($C250, 'Nationaal op alfabet'!$B$2:$B$343,'Nationaal op alfabet'!R$2:R$343)</f>
        <v>1</v>
      </c>
      <c r="S250" s="25">
        <f>_xlfn.XLOOKUP($C250, 'Nationaal op alfabet'!$B$2:$B$343,'Nationaal op alfabet'!S$2:S$343)</f>
        <v>0</v>
      </c>
      <c r="T250" s="25">
        <f>_xlfn.XLOOKUP($C250, 'Nationaal op alfabet'!$B$2:$B$343,'Nationaal op alfabet'!T$2:T$343)</f>
        <v>0</v>
      </c>
    </row>
    <row r="251" spans="1:20">
      <c r="B251" t="s">
        <v>79</v>
      </c>
      <c r="C251" t="s">
        <v>211</v>
      </c>
      <c r="D251" s="7"/>
      <c r="E251" s="23">
        <f>_xlfn.XLOOKUP($C251, 'Nationaal op alfabet'!$B$2:$B$343,'Nationaal op alfabet'!E$2:E$343)</f>
        <v>181</v>
      </c>
      <c r="F251">
        <v>22</v>
      </c>
      <c r="G251" s="22">
        <f>_xlfn.XLOOKUP($C251, 'Nationaal op alfabet'!$B$2:$B$343,'Nationaal op alfabet'!G$2:G$343)</f>
        <v>3.145882352941177</v>
      </c>
      <c r="H251" s="7">
        <f>_xlfn.XLOOKUP($C251, 'Nationaal op alfabet'!$B$2:$B$343,'Nationaal op alfabet'!H$2:H$343)</f>
        <v>4.382352941176471</v>
      </c>
      <c r="I251" s="7">
        <f>_xlfn.XLOOKUP($C251, 'Nationaal op alfabet'!$B$2:$B$343,'Nationaal op alfabet'!I$2:I$343)</f>
        <v>7.1470588235294121</v>
      </c>
      <c r="J251" s="7">
        <f>_xlfn.XLOOKUP($C251, 'Nationaal op alfabet'!$B$2:$B$343,'Nationaal op alfabet'!J$2:J$343)</f>
        <v>2.1</v>
      </c>
      <c r="K251" s="7">
        <f>_xlfn.XLOOKUP($C251, 'Nationaal op alfabet'!$B$2:$B$343,'Nationaal op alfabet'!K$2:K$343)</f>
        <v>0</v>
      </c>
      <c r="L251" s="8">
        <f>_xlfn.XLOOKUP($C251, 'Nationaal op alfabet'!$B$2:$B$343,'Nationaal op alfabet'!L$2:L$343)</f>
        <v>20</v>
      </c>
      <c r="N251" s="25">
        <f>_xlfn.XLOOKUP($C251, 'Nationaal op alfabet'!$B$2:$B$343,'Nationaal op alfabet'!N$2:N$343)</f>
        <v>0</v>
      </c>
      <c r="O251" s="25">
        <f>_xlfn.XLOOKUP($C251, 'Nationaal op alfabet'!$B$2:$B$343,'Nationaal op alfabet'!O$2:O$343)</f>
        <v>0.2</v>
      </c>
      <c r="P251" s="25">
        <f>_xlfn.XLOOKUP($C251, 'Nationaal op alfabet'!$B$2:$B$343,'Nationaal op alfabet'!P$2:P$343)</f>
        <v>0.1</v>
      </c>
      <c r="Q251" s="25">
        <f>_xlfn.XLOOKUP($C251, 'Nationaal op alfabet'!$B$2:$B$343,'Nationaal op alfabet'!Q$2:Q$343)</f>
        <v>0.15</v>
      </c>
      <c r="R251" s="25">
        <f>_xlfn.XLOOKUP($C251, 'Nationaal op alfabet'!$B$2:$B$343,'Nationaal op alfabet'!R$2:R$343)</f>
        <v>0.95</v>
      </c>
      <c r="S251" s="25">
        <f>_xlfn.XLOOKUP($C251, 'Nationaal op alfabet'!$B$2:$B$343,'Nationaal op alfabet'!S$2:S$343)</f>
        <v>0</v>
      </c>
      <c r="T251" s="25">
        <f>_xlfn.XLOOKUP($C251, 'Nationaal op alfabet'!$B$2:$B$343,'Nationaal op alfabet'!T$2:T$343)</f>
        <v>0</v>
      </c>
    </row>
    <row r="252" spans="1:20">
      <c r="B252" t="s">
        <v>79</v>
      </c>
      <c r="C252" t="s">
        <v>78</v>
      </c>
      <c r="D252" s="7"/>
      <c r="E252" s="23">
        <f>_xlfn.XLOOKUP($C252, 'Nationaal op alfabet'!$B$2:$B$343,'Nationaal op alfabet'!E$2:E$343)</f>
        <v>211</v>
      </c>
      <c r="F252">
        <v>23</v>
      </c>
      <c r="G252" s="22">
        <f>_xlfn.XLOOKUP($C252, 'Nationaal op alfabet'!$B$2:$B$343,'Nationaal op alfabet'!G$2:G$343)</f>
        <v>2.7917306052855926</v>
      </c>
      <c r="H252" s="7">
        <f>_xlfn.XLOOKUP($C252, 'Nationaal op alfabet'!$B$2:$B$343,'Nationaal op alfabet'!H$2:H$343)</f>
        <v>3.4117647058823533</v>
      </c>
      <c r="I252" s="7">
        <f>_xlfn.XLOOKUP($C252, 'Nationaal op alfabet'!$B$2:$B$343,'Nationaal op alfabet'!I$2:I$343)</f>
        <v>2.7352941176470589</v>
      </c>
      <c r="J252" s="7">
        <f>_xlfn.XLOOKUP($C252, 'Nationaal op alfabet'!$B$2:$B$343,'Nationaal op alfabet'!J$2:J$343)</f>
        <v>2.4057971014492754</v>
      </c>
      <c r="K252" s="7">
        <f>_xlfn.XLOOKUP($C252, 'Nationaal op alfabet'!$B$2:$B$343,'Nationaal op alfabet'!K$2:K$343)</f>
        <v>3</v>
      </c>
      <c r="L252" s="8">
        <f>_xlfn.XLOOKUP($C252, 'Nationaal op alfabet'!$B$2:$B$343,'Nationaal op alfabet'!L$2:L$343)</f>
        <v>23</v>
      </c>
      <c r="N252" s="25">
        <f>_xlfn.XLOOKUP($C252, 'Nationaal op alfabet'!$B$2:$B$343,'Nationaal op alfabet'!N$2:N$343)</f>
        <v>0</v>
      </c>
      <c r="O252" s="25">
        <f>_xlfn.XLOOKUP($C252, 'Nationaal op alfabet'!$B$2:$B$343,'Nationaal op alfabet'!O$2:O$343)</f>
        <v>0.2608695652173913</v>
      </c>
      <c r="P252" s="25">
        <f>_xlfn.XLOOKUP($C252, 'Nationaal op alfabet'!$B$2:$B$343,'Nationaal op alfabet'!P$2:P$343)</f>
        <v>0.2608695652173913</v>
      </c>
      <c r="Q252" s="25">
        <f>_xlfn.XLOOKUP($C252, 'Nationaal op alfabet'!$B$2:$B$343,'Nationaal op alfabet'!Q$2:Q$343)</f>
        <v>0.13043478260869565</v>
      </c>
      <c r="R252" s="25">
        <f>_xlfn.XLOOKUP($C252, 'Nationaal op alfabet'!$B$2:$B$343,'Nationaal op alfabet'!R$2:R$343)</f>
        <v>0.95652173913043481</v>
      </c>
      <c r="S252" s="25">
        <f>_xlfn.XLOOKUP($C252, 'Nationaal op alfabet'!$B$2:$B$343,'Nationaal op alfabet'!S$2:S$343)</f>
        <v>0</v>
      </c>
      <c r="T252" s="25">
        <f>_xlfn.XLOOKUP($C252, 'Nationaal op alfabet'!$B$2:$B$343,'Nationaal op alfabet'!T$2:T$343)</f>
        <v>0</v>
      </c>
    </row>
    <row r="253" spans="1:20">
      <c r="B253" t="s">
        <v>79</v>
      </c>
      <c r="C253" t="s">
        <v>412</v>
      </c>
      <c r="D253" s="7"/>
      <c r="E253" s="23">
        <f>_xlfn.XLOOKUP($C253, 'Nationaal op alfabet'!$B$2:$B$343,'Nationaal op alfabet'!E$2:E$343)</f>
        <v>237</v>
      </c>
      <c r="F253">
        <v>24</v>
      </c>
      <c r="G253" s="22">
        <f>_xlfn.XLOOKUP($C253, 'Nationaal op alfabet'!$B$2:$B$343,'Nationaal op alfabet'!G$2:G$343)</f>
        <v>2.5666666666666664</v>
      </c>
      <c r="H253" s="7">
        <f>_xlfn.XLOOKUP($C253, 'Nationaal op alfabet'!$B$2:$B$343,'Nationaal op alfabet'!H$2:H$343)</f>
        <v>4.9117647058823524</v>
      </c>
      <c r="I253" s="7">
        <f>_xlfn.XLOOKUP($C253, 'Nationaal op alfabet'!$B$2:$B$343,'Nationaal op alfabet'!I$2:I$343)</f>
        <v>2.5882352941176472</v>
      </c>
      <c r="J253" s="7">
        <f>_xlfn.XLOOKUP($C253, 'Nationaal op alfabet'!$B$2:$B$343,'Nationaal op alfabet'!J$2:J$343)</f>
        <v>2.6666666666666665</v>
      </c>
      <c r="K253" s="7">
        <f>_xlfn.XLOOKUP($C253, 'Nationaal op alfabet'!$B$2:$B$343,'Nationaal op alfabet'!K$2:K$343)</f>
        <v>0</v>
      </c>
      <c r="L253" s="8">
        <f>_xlfn.XLOOKUP($C253, 'Nationaal op alfabet'!$B$2:$B$343,'Nationaal op alfabet'!L$2:L$343)</f>
        <v>7</v>
      </c>
      <c r="N253" s="25">
        <f>_xlfn.XLOOKUP($C253, 'Nationaal op alfabet'!$B$2:$B$343,'Nationaal op alfabet'!N$2:N$343)</f>
        <v>0</v>
      </c>
      <c r="O253" s="25">
        <f>_xlfn.XLOOKUP($C253, 'Nationaal op alfabet'!$B$2:$B$343,'Nationaal op alfabet'!O$2:O$343)</f>
        <v>0.2857142857142857</v>
      </c>
      <c r="P253" s="25">
        <f>_xlfn.XLOOKUP($C253, 'Nationaal op alfabet'!$B$2:$B$343,'Nationaal op alfabet'!P$2:P$343)</f>
        <v>0.2857142857142857</v>
      </c>
      <c r="Q253" s="25">
        <f>_xlfn.XLOOKUP($C253, 'Nationaal op alfabet'!$B$2:$B$343,'Nationaal op alfabet'!Q$2:Q$343)</f>
        <v>0.2857142857142857</v>
      </c>
      <c r="R253" s="25">
        <f>_xlfn.XLOOKUP($C253, 'Nationaal op alfabet'!$B$2:$B$343,'Nationaal op alfabet'!R$2:R$343)</f>
        <v>1</v>
      </c>
      <c r="S253" s="25">
        <f>_xlfn.XLOOKUP($C253, 'Nationaal op alfabet'!$B$2:$B$343,'Nationaal op alfabet'!S$2:S$343)</f>
        <v>0</v>
      </c>
      <c r="T253" s="25">
        <f>_xlfn.XLOOKUP($C253, 'Nationaal op alfabet'!$B$2:$B$343,'Nationaal op alfabet'!T$2:T$343)</f>
        <v>0</v>
      </c>
    </row>
    <row r="254" spans="1:20">
      <c r="B254" t="s">
        <v>79</v>
      </c>
      <c r="C254" t="s">
        <v>168</v>
      </c>
      <c r="D254" s="7" t="s">
        <v>473</v>
      </c>
      <c r="E254" s="23">
        <f>_xlfn.XLOOKUP($C254, 'Nationaal op alfabet'!$B$2:$B$343,'Nationaal op alfabet'!E$2:E$343)</f>
        <v>283</v>
      </c>
      <c r="F254" s="14">
        <v>25</v>
      </c>
      <c r="G254" s="22">
        <f>_xlfn.XLOOKUP($C254, 'Nationaal op alfabet'!$B$2:$B$343,'Nationaal op alfabet'!G$2:G$343)</f>
        <v>1.9296987087517934</v>
      </c>
      <c r="H254" s="7">
        <f>_xlfn.XLOOKUP($C254, 'Nationaal op alfabet'!$B$2:$B$343,'Nationaal op alfabet'!H$2:H$343)</f>
        <v>1.7941176470588236</v>
      </c>
      <c r="I254" s="7">
        <f>_xlfn.XLOOKUP($C254, 'Nationaal op alfabet'!$B$2:$B$343,'Nationaal op alfabet'!I$2:I$343)</f>
        <v>1.6470588235294117</v>
      </c>
      <c r="J254" s="7">
        <f>_xlfn.XLOOKUP($C254, 'Nationaal op alfabet'!$B$2:$B$343,'Nationaal op alfabet'!J$2:J$343)</f>
        <v>1.8536585365853657</v>
      </c>
      <c r="K254" s="7">
        <f>_xlfn.XLOOKUP($C254, 'Nationaal op alfabet'!$B$2:$B$343,'Nationaal op alfabet'!K$2:K$343)</f>
        <v>2.5</v>
      </c>
      <c r="L254" s="8">
        <f>_xlfn.XLOOKUP($C254, 'Nationaal op alfabet'!$B$2:$B$343,'Nationaal op alfabet'!L$2:L$343)</f>
        <v>41</v>
      </c>
      <c r="N254" s="27">
        <f>_xlfn.XLOOKUP($C254, 'Nationaal op alfabet'!$B$2:$B$343,'Nationaal op alfabet'!N$2:N$343)</f>
        <v>4.878048780487805E-2</v>
      </c>
      <c r="O254" s="27">
        <f>_xlfn.XLOOKUP($C254, 'Nationaal op alfabet'!$B$2:$B$343,'Nationaal op alfabet'!O$2:O$343)</f>
        <v>0.12195121951219512</v>
      </c>
      <c r="P254" s="27">
        <f>_xlfn.XLOOKUP($C254, 'Nationaal op alfabet'!$B$2:$B$343,'Nationaal op alfabet'!P$2:P$343)</f>
        <v>7.3170731707317069E-2</v>
      </c>
      <c r="Q254" s="27">
        <f>_xlfn.XLOOKUP($C254, 'Nationaal op alfabet'!$B$2:$B$343,'Nationaal op alfabet'!Q$2:Q$343)</f>
        <v>2.4390243902439025E-2</v>
      </c>
      <c r="R254" s="27">
        <f>_xlfn.XLOOKUP($C254, 'Nationaal op alfabet'!$B$2:$B$343,'Nationaal op alfabet'!R$2:R$343)</f>
        <v>0.97560975609756095</v>
      </c>
      <c r="S254" s="27">
        <f>_xlfn.XLOOKUP($C254, 'Nationaal op alfabet'!$B$2:$B$343,'Nationaal op alfabet'!S$2:S$343)</f>
        <v>0</v>
      </c>
      <c r="T254" s="27">
        <f>_xlfn.XLOOKUP($C254, 'Nationaal op alfabet'!$B$2:$B$343,'Nationaal op alfabet'!T$2:T$343)</f>
        <v>2.4390243902439025E-2</v>
      </c>
    </row>
    <row r="255" spans="1:20" s="12" customFormat="1">
      <c r="A255" s="34">
        <f>AVERAGE(G255:G280)</f>
        <v>3.2920866582747448</v>
      </c>
      <c r="B255" s="12" t="s">
        <v>87</v>
      </c>
      <c r="C255" s="12" t="s">
        <v>86</v>
      </c>
      <c r="D255" s="29" t="s">
        <v>474</v>
      </c>
      <c r="E255" s="30">
        <f>_xlfn.XLOOKUP($C255, 'Nationaal op alfabet'!$B$2:$B$343,'Nationaal op alfabet'!E$2:E$343)</f>
        <v>1</v>
      </c>
      <c r="F255">
        <v>1</v>
      </c>
      <c r="G255" s="31">
        <f>_xlfn.XLOOKUP($C255, 'Nationaal op alfabet'!$B$2:$B$343,'Nationaal op alfabet'!G$2:G$343)</f>
        <v>6.3007302231237325</v>
      </c>
      <c r="H255" s="29">
        <f>_xlfn.XLOOKUP($C255, 'Nationaal op alfabet'!$B$2:$B$343,'Nationaal op alfabet'!H$2:H$343)</f>
        <v>9.4705882352941178</v>
      </c>
      <c r="I255" s="29">
        <f>_xlfn.XLOOKUP($C255, 'Nationaal op alfabet'!$B$2:$B$343,'Nationaal op alfabet'!I$2:I$343)</f>
        <v>9.0882352941176467</v>
      </c>
      <c r="J255" s="29">
        <f>_xlfn.XLOOKUP($C255, 'Nationaal op alfabet'!$B$2:$B$343,'Nationaal op alfabet'!J$2:J$343)</f>
        <v>1.9724137931034482</v>
      </c>
      <c r="K255" s="29">
        <f>_xlfn.XLOOKUP($C255, 'Nationaal op alfabet'!$B$2:$B$343,'Nationaal op alfabet'!K$2:K$343)</f>
        <v>9</v>
      </c>
      <c r="L255" s="32">
        <f>_xlfn.XLOOKUP($C255, 'Nationaal op alfabet'!$B$2:$B$343,'Nationaal op alfabet'!L$2:L$343)</f>
        <v>145</v>
      </c>
      <c r="N255" s="33">
        <f>_xlfn.XLOOKUP($C255, 'Nationaal op alfabet'!$B$2:$B$343,'Nationaal op alfabet'!N$2:N$343)</f>
        <v>2.0689655172413793E-2</v>
      </c>
      <c r="O255" s="33">
        <f>_xlfn.XLOOKUP($C255, 'Nationaal op alfabet'!$B$2:$B$343,'Nationaal op alfabet'!O$2:O$343)</f>
        <v>0.18620689655172415</v>
      </c>
      <c r="P255" s="33">
        <f>_xlfn.XLOOKUP($C255, 'Nationaal op alfabet'!$B$2:$B$343,'Nationaal op alfabet'!P$2:P$343)</f>
        <v>0.11724137931034483</v>
      </c>
      <c r="Q255" s="33">
        <f>_xlfn.XLOOKUP($C255, 'Nationaal op alfabet'!$B$2:$B$343,'Nationaal op alfabet'!Q$2:Q$343)</f>
        <v>2.7586206896551724E-2</v>
      </c>
      <c r="R255" s="33">
        <f>_xlfn.XLOOKUP($C255, 'Nationaal op alfabet'!$B$2:$B$343,'Nationaal op alfabet'!R$2:R$343)</f>
        <v>0.93793103448275861</v>
      </c>
      <c r="S255" s="33">
        <f>_xlfn.XLOOKUP($C255, 'Nationaal op alfabet'!$B$2:$B$343,'Nationaal op alfabet'!S$2:S$343)</f>
        <v>6.8965517241379309E-3</v>
      </c>
      <c r="T255" s="33">
        <f>_xlfn.XLOOKUP($C255, 'Nationaal op alfabet'!$B$2:$B$343,'Nationaal op alfabet'!T$2:T$343)</f>
        <v>2.0689655172413793E-2</v>
      </c>
    </row>
    <row r="256" spans="1:20">
      <c r="B256" t="s">
        <v>87</v>
      </c>
      <c r="C256" t="s">
        <v>127</v>
      </c>
      <c r="D256" s="7" t="s">
        <v>475</v>
      </c>
      <c r="E256" s="23">
        <f>_xlfn.XLOOKUP($C256, 'Nationaal op alfabet'!$B$2:$B$343,'Nationaal op alfabet'!E$2:E$343)</f>
        <v>40</v>
      </c>
      <c r="F256">
        <v>2</v>
      </c>
      <c r="G256" s="22">
        <f>_xlfn.XLOOKUP($C256, 'Nationaal op alfabet'!$B$2:$B$343,'Nationaal op alfabet'!G$2:G$343)</f>
        <v>4.6235294117647054</v>
      </c>
      <c r="H256" s="7">
        <f>_xlfn.XLOOKUP($C256, 'Nationaal op alfabet'!$B$2:$B$343,'Nationaal op alfabet'!H$2:H$343)</f>
        <v>9.2941176470588243</v>
      </c>
      <c r="I256" s="7">
        <f>_xlfn.XLOOKUP($C256, 'Nationaal op alfabet'!$B$2:$B$343,'Nationaal op alfabet'!I$2:I$343)</f>
        <v>5.3235294117647056</v>
      </c>
      <c r="J256" s="7">
        <f>_xlfn.XLOOKUP($C256, 'Nationaal op alfabet'!$B$2:$B$343,'Nationaal op alfabet'!J$2:J$343)</f>
        <v>4</v>
      </c>
      <c r="K256" s="7">
        <f>_xlfn.XLOOKUP($C256, 'Nationaal op alfabet'!$B$2:$B$343,'Nationaal op alfabet'!K$2:K$343)</f>
        <v>0.5</v>
      </c>
      <c r="L256" s="8">
        <f>_xlfn.XLOOKUP($C256, 'Nationaal op alfabet'!$B$2:$B$343,'Nationaal op alfabet'!L$2:L$343)</f>
        <v>10</v>
      </c>
      <c r="N256" s="25">
        <f>_xlfn.XLOOKUP($C256, 'Nationaal op alfabet'!$B$2:$B$343,'Nationaal op alfabet'!N$2:N$343)</f>
        <v>0.7</v>
      </c>
      <c r="O256" s="25">
        <f>_xlfn.XLOOKUP($C256, 'Nationaal op alfabet'!$B$2:$B$343,'Nationaal op alfabet'!O$2:O$343)</f>
        <v>0.2</v>
      </c>
      <c r="P256" s="25">
        <f>_xlfn.XLOOKUP($C256, 'Nationaal op alfabet'!$B$2:$B$343,'Nationaal op alfabet'!P$2:P$343)</f>
        <v>0</v>
      </c>
      <c r="Q256" s="25">
        <f>_xlfn.XLOOKUP($C256, 'Nationaal op alfabet'!$B$2:$B$343,'Nationaal op alfabet'!Q$2:Q$343)</f>
        <v>0</v>
      </c>
      <c r="R256" s="25">
        <f>_xlfn.XLOOKUP($C256, 'Nationaal op alfabet'!$B$2:$B$343,'Nationaal op alfabet'!R$2:R$343)</f>
        <v>1</v>
      </c>
      <c r="S256" s="25">
        <f>_xlfn.XLOOKUP($C256, 'Nationaal op alfabet'!$B$2:$B$343,'Nationaal op alfabet'!S$2:S$343)</f>
        <v>0</v>
      </c>
      <c r="T256" s="25">
        <f>_xlfn.XLOOKUP($C256, 'Nationaal op alfabet'!$B$2:$B$343,'Nationaal op alfabet'!T$2:T$343)</f>
        <v>0.1</v>
      </c>
    </row>
    <row r="257" spans="2:20">
      <c r="B257" t="s">
        <v>87</v>
      </c>
      <c r="C257" t="s">
        <v>310</v>
      </c>
      <c r="D257" s="7"/>
      <c r="E257" s="23">
        <f>_xlfn.XLOOKUP($C257, 'Nationaal op alfabet'!$B$2:$B$343,'Nationaal op alfabet'!E$2:E$343)</f>
        <v>47</v>
      </c>
      <c r="F257">
        <v>3</v>
      </c>
      <c r="G257" s="22">
        <f>_xlfn.XLOOKUP($C257, 'Nationaal op alfabet'!$B$2:$B$343,'Nationaal op alfabet'!G$2:G$343)</f>
        <v>4.5498599439775917</v>
      </c>
      <c r="H257" s="7">
        <f>_xlfn.XLOOKUP($C257, 'Nationaal op alfabet'!$B$2:$B$343,'Nationaal op alfabet'!H$2:H$343)</f>
        <v>9.117647058823529</v>
      </c>
      <c r="I257" s="7">
        <f>_xlfn.XLOOKUP($C257, 'Nationaal op alfabet'!$B$2:$B$343,'Nationaal op alfabet'!I$2:I$343)</f>
        <v>8.4411764705882355</v>
      </c>
      <c r="J257" s="7">
        <f>_xlfn.XLOOKUP($C257, 'Nationaal op alfabet'!$B$2:$B$343,'Nationaal op alfabet'!J$2:J$343)</f>
        <v>2.0952380952380953</v>
      </c>
      <c r="K257" s="7">
        <f>_xlfn.XLOOKUP($C257, 'Nationaal op alfabet'!$B$2:$B$343,'Nationaal op alfabet'!K$2:K$343)</f>
        <v>1</v>
      </c>
      <c r="L257" s="8">
        <f>_xlfn.XLOOKUP($C257, 'Nationaal op alfabet'!$B$2:$B$343,'Nationaal op alfabet'!L$2:L$343)</f>
        <v>14</v>
      </c>
      <c r="N257" s="25">
        <f>_xlfn.XLOOKUP($C257, 'Nationaal op alfabet'!$B$2:$B$343,'Nationaal op alfabet'!N$2:N$343)</f>
        <v>7.1428571428571425E-2</v>
      </c>
      <c r="O257" s="25">
        <f>_xlfn.XLOOKUP($C257, 'Nationaal op alfabet'!$B$2:$B$343,'Nationaal op alfabet'!O$2:O$343)</f>
        <v>0.14285714285714285</v>
      </c>
      <c r="P257" s="25">
        <f>_xlfn.XLOOKUP($C257, 'Nationaal op alfabet'!$B$2:$B$343,'Nationaal op alfabet'!P$2:P$343)</f>
        <v>7.1428571428571425E-2</v>
      </c>
      <c r="Q257" s="25">
        <f>_xlfn.XLOOKUP($C257, 'Nationaal op alfabet'!$B$2:$B$343,'Nationaal op alfabet'!Q$2:Q$343)</f>
        <v>0</v>
      </c>
      <c r="R257" s="25">
        <f>_xlfn.XLOOKUP($C257, 'Nationaal op alfabet'!$B$2:$B$343,'Nationaal op alfabet'!R$2:R$343)</f>
        <v>1</v>
      </c>
      <c r="S257" s="25">
        <f>_xlfn.XLOOKUP($C257, 'Nationaal op alfabet'!$B$2:$B$343,'Nationaal op alfabet'!S$2:S$343)</f>
        <v>0</v>
      </c>
      <c r="T257" s="25">
        <f>_xlfn.XLOOKUP($C257, 'Nationaal op alfabet'!$B$2:$B$343,'Nationaal op alfabet'!T$2:T$343)</f>
        <v>0</v>
      </c>
    </row>
    <row r="258" spans="2:20">
      <c r="B258" t="s">
        <v>87</v>
      </c>
      <c r="C258" t="s">
        <v>296</v>
      </c>
      <c r="D258" s="7"/>
      <c r="E258" s="23">
        <f>_xlfn.XLOOKUP($C258, 'Nationaal op alfabet'!$B$2:$B$343,'Nationaal op alfabet'!E$2:E$343)</f>
        <v>49</v>
      </c>
      <c r="F258">
        <v>4</v>
      </c>
      <c r="G258" s="22">
        <f>_xlfn.XLOOKUP($C258, 'Nationaal op alfabet'!$B$2:$B$343,'Nationaal op alfabet'!G$2:G$343)</f>
        <v>4.5098039215686274</v>
      </c>
      <c r="H258" s="7">
        <f>_xlfn.XLOOKUP($C258, 'Nationaal op alfabet'!$B$2:$B$343,'Nationaal op alfabet'!H$2:H$343)</f>
        <v>9.5882352941176467</v>
      </c>
      <c r="I258" s="7">
        <f>_xlfn.XLOOKUP($C258, 'Nationaal op alfabet'!$B$2:$B$343,'Nationaal op alfabet'!I$2:I$343)</f>
        <v>8.7941176470588225</v>
      </c>
      <c r="J258" s="7">
        <f>_xlfn.XLOOKUP($C258, 'Nationaal op alfabet'!$B$2:$B$343,'Nationaal op alfabet'!J$2:J$343)</f>
        <v>2.0833333333333335</v>
      </c>
      <c r="K258" s="7">
        <f>_xlfn.XLOOKUP($C258, 'Nationaal op alfabet'!$B$2:$B$343,'Nationaal op alfabet'!K$2:K$343)</f>
        <v>0</v>
      </c>
      <c r="L258" s="8">
        <f>_xlfn.XLOOKUP($C258, 'Nationaal op alfabet'!$B$2:$B$343,'Nationaal op alfabet'!L$2:L$343)</f>
        <v>8</v>
      </c>
      <c r="N258" s="25">
        <f>_xlfn.XLOOKUP($C258, 'Nationaal op alfabet'!$B$2:$B$343,'Nationaal op alfabet'!N$2:N$343)</f>
        <v>0</v>
      </c>
      <c r="O258" s="25">
        <f>_xlfn.XLOOKUP($C258, 'Nationaal op alfabet'!$B$2:$B$343,'Nationaal op alfabet'!O$2:O$343)</f>
        <v>0.25</v>
      </c>
      <c r="P258" s="25">
        <f>_xlfn.XLOOKUP($C258, 'Nationaal op alfabet'!$B$2:$B$343,'Nationaal op alfabet'!P$2:P$343)</f>
        <v>0.125</v>
      </c>
      <c r="Q258" s="25">
        <f>_xlfn.XLOOKUP($C258, 'Nationaal op alfabet'!$B$2:$B$343,'Nationaal op alfabet'!Q$2:Q$343)</f>
        <v>0</v>
      </c>
      <c r="R258" s="25">
        <f>_xlfn.XLOOKUP($C258, 'Nationaal op alfabet'!$B$2:$B$343,'Nationaal op alfabet'!R$2:R$343)</f>
        <v>0.875</v>
      </c>
      <c r="S258" s="25">
        <f>_xlfn.XLOOKUP($C258, 'Nationaal op alfabet'!$B$2:$B$343,'Nationaal op alfabet'!S$2:S$343)</f>
        <v>0</v>
      </c>
      <c r="T258" s="25">
        <f>_xlfn.XLOOKUP($C258, 'Nationaal op alfabet'!$B$2:$B$343,'Nationaal op alfabet'!T$2:T$343)</f>
        <v>0</v>
      </c>
    </row>
    <row r="259" spans="2:20">
      <c r="B259" t="s">
        <v>87</v>
      </c>
      <c r="C259" t="s">
        <v>331</v>
      </c>
      <c r="D259" s="7" t="s">
        <v>476</v>
      </c>
      <c r="E259" s="23">
        <f>_xlfn.XLOOKUP($C259, 'Nationaal op alfabet'!$B$2:$B$343,'Nationaal op alfabet'!E$2:E$343)</f>
        <v>76</v>
      </c>
      <c r="F259">
        <v>5</v>
      </c>
      <c r="G259" s="22">
        <f>_xlfn.XLOOKUP($C259, 'Nationaal op alfabet'!$B$2:$B$343,'Nationaal op alfabet'!G$2:G$343)</f>
        <v>4.1733031674208148</v>
      </c>
      <c r="H259" s="7">
        <f>_xlfn.XLOOKUP($C259, 'Nationaal op alfabet'!$B$2:$B$343,'Nationaal op alfabet'!H$2:H$343)</f>
        <v>6.5882352941176467</v>
      </c>
      <c r="I259" s="7">
        <f>_xlfn.XLOOKUP($C259, 'Nationaal op alfabet'!$B$2:$B$343,'Nationaal op alfabet'!I$2:I$343)</f>
        <v>6.9705882352941178</v>
      </c>
      <c r="J259" s="7">
        <f>_xlfn.XLOOKUP($C259, 'Nationaal op alfabet'!$B$2:$B$343,'Nationaal op alfabet'!J$2:J$343)</f>
        <v>2.1538461538461537</v>
      </c>
      <c r="K259" s="7">
        <f>_xlfn.XLOOKUP($C259, 'Nationaal op alfabet'!$B$2:$B$343,'Nationaal op alfabet'!K$2:K$343)</f>
        <v>3</v>
      </c>
      <c r="L259" s="8">
        <f>_xlfn.XLOOKUP($C259, 'Nationaal op alfabet'!$B$2:$B$343,'Nationaal op alfabet'!L$2:L$343)</f>
        <v>26</v>
      </c>
      <c r="N259" s="25">
        <f>_xlfn.XLOOKUP($C259, 'Nationaal op alfabet'!$B$2:$B$343,'Nationaal op alfabet'!N$2:N$343)</f>
        <v>0</v>
      </c>
      <c r="O259" s="25">
        <f>_xlfn.XLOOKUP($C259, 'Nationaal op alfabet'!$B$2:$B$343,'Nationaal op alfabet'!O$2:O$343)</f>
        <v>0.23076923076923078</v>
      </c>
      <c r="P259" s="25">
        <f>_xlfn.XLOOKUP($C259, 'Nationaal op alfabet'!$B$2:$B$343,'Nationaal op alfabet'!P$2:P$343)</f>
        <v>0.19230769230769232</v>
      </c>
      <c r="Q259" s="25">
        <f>_xlfn.XLOOKUP($C259, 'Nationaal op alfabet'!$B$2:$B$343,'Nationaal op alfabet'!Q$2:Q$343)</f>
        <v>3.8461538461538464E-2</v>
      </c>
      <c r="R259" s="25">
        <f>_xlfn.XLOOKUP($C259, 'Nationaal op alfabet'!$B$2:$B$343,'Nationaal op alfabet'!R$2:R$343)</f>
        <v>0.92307692307692313</v>
      </c>
      <c r="S259" s="25">
        <f>_xlfn.XLOOKUP($C259, 'Nationaal op alfabet'!$B$2:$B$343,'Nationaal op alfabet'!S$2:S$343)</f>
        <v>0</v>
      </c>
      <c r="T259" s="25">
        <f>_xlfn.XLOOKUP($C259, 'Nationaal op alfabet'!$B$2:$B$343,'Nationaal op alfabet'!T$2:T$343)</f>
        <v>0</v>
      </c>
    </row>
    <row r="260" spans="2:20">
      <c r="B260" t="s">
        <v>87</v>
      </c>
      <c r="C260" t="s">
        <v>398</v>
      </c>
      <c r="D260" s="7"/>
      <c r="E260" s="23">
        <f>_xlfn.XLOOKUP($C260, 'Nationaal op alfabet'!$B$2:$B$343,'Nationaal op alfabet'!E$2:E$343)</f>
        <v>77</v>
      </c>
      <c r="F260">
        <v>6</v>
      </c>
      <c r="G260" s="22">
        <f>_xlfn.XLOOKUP($C260, 'Nationaal op alfabet'!$B$2:$B$343,'Nationaal op alfabet'!G$2:G$343)</f>
        <v>4.1667226890756304</v>
      </c>
      <c r="H260" s="7">
        <f>_xlfn.XLOOKUP($C260, 'Nationaal op alfabet'!$B$2:$B$343,'Nationaal op alfabet'!H$2:H$343)</f>
        <v>9.0294117647058822</v>
      </c>
      <c r="I260" s="7">
        <f>_xlfn.XLOOKUP($C260, 'Nationaal op alfabet'!$B$2:$B$343,'Nationaal op alfabet'!I$2:I$343)</f>
        <v>8.1470588235294112</v>
      </c>
      <c r="J260" s="7">
        <f>_xlfn.XLOOKUP($C260, 'Nationaal op alfabet'!$B$2:$B$343,'Nationaal op alfabet'!J$2:J$343)</f>
        <v>1.8285714285714285</v>
      </c>
      <c r="K260" s="7">
        <f>_xlfn.XLOOKUP($C260, 'Nationaal op alfabet'!$B$2:$B$343,'Nationaal op alfabet'!K$2:K$343)</f>
        <v>0</v>
      </c>
      <c r="L260" s="8">
        <f>_xlfn.XLOOKUP($C260, 'Nationaal op alfabet'!$B$2:$B$343,'Nationaal op alfabet'!L$2:L$343)</f>
        <v>35</v>
      </c>
      <c r="N260" s="25">
        <f>_xlfn.XLOOKUP($C260, 'Nationaal op alfabet'!$B$2:$B$343,'Nationaal op alfabet'!N$2:N$343)</f>
        <v>0</v>
      </c>
      <c r="O260" s="25">
        <f>_xlfn.XLOOKUP($C260, 'Nationaal op alfabet'!$B$2:$B$343,'Nationaal op alfabet'!O$2:O$343)</f>
        <v>0.11428571428571428</v>
      </c>
      <c r="P260" s="25">
        <f>_xlfn.XLOOKUP($C260, 'Nationaal op alfabet'!$B$2:$B$343,'Nationaal op alfabet'!P$2:P$343)</f>
        <v>8.5714285714285715E-2</v>
      </c>
      <c r="Q260" s="25">
        <f>_xlfn.XLOOKUP($C260, 'Nationaal op alfabet'!$B$2:$B$343,'Nationaal op alfabet'!Q$2:Q$343)</f>
        <v>5.7142857142857141E-2</v>
      </c>
      <c r="R260" s="25">
        <f>_xlfn.XLOOKUP($C260, 'Nationaal op alfabet'!$B$2:$B$343,'Nationaal op alfabet'!R$2:R$343)</f>
        <v>1</v>
      </c>
      <c r="S260" s="25">
        <f>_xlfn.XLOOKUP($C260, 'Nationaal op alfabet'!$B$2:$B$343,'Nationaal op alfabet'!S$2:S$343)</f>
        <v>2.8571428571428571E-2</v>
      </c>
      <c r="T260" s="25">
        <f>_xlfn.XLOOKUP($C260, 'Nationaal op alfabet'!$B$2:$B$343,'Nationaal op alfabet'!T$2:T$343)</f>
        <v>0</v>
      </c>
    </row>
    <row r="261" spans="2:20">
      <c r="B261" t="s">
        <v>87</v>
      </c>
      <c r="C261" t="s">
        <v>87</v>
      </c>
      <c r="D261" s="7" t="s">
        <v>477</v>
      </c>
      <c r="E261" s="23">
        <f>_xlfn.XLOOKUP($C261, 'Nationaal op alfabet'!$B$2:$B$343,'Nationaal op alfabet'!E$2:E$343)</f>
        <v>80</v>
      </c>
      <c r="F261">
        <v>7</v>
      </c>
      <c r="G261" s="22">
        <f>_xlfn.XLOOKUP($C261, 'Nationaal op alfabet'!$B$2:$B$343,'Nationaal op alfabet'!G$2:G$343)</f>
        <v>4.1466715081094172</v>
      </c>
      <c r="H261" s="7">
        <f>_xlfn.XLOOKUP($C261, 'Nationaal op alfabet'!$B$2:$B$343,'Nationaal op alfabet'!H$2:H$343)</f>
        <v>7.2647058823529411</v>
      </c>
      <c r="I261" s="7">
        <f>_xlfn.XLOOKUP($C261, 'Nationaal op alfabet'!$B$2:$B$343,'Nationaal op alfabet'!I$2:I$343)</f>
        <v>5.1764705882352944</v>
      </c>
      <c r="J261" s="7">
        <f>_xlfn.XLOOKUP($C261, 'Nationaal op alfabet'!$B$2:$B$343,'Nationaal op alfabet'!J$2:J$343)</f>
        <v>2.6460905349794239</v>
      </c>
      <c r="K261" s="7">
        <f>_xlfn.XLOOKUP($C261, 'Nationaal op alfabet'!$B$2:$B$343,'Nationaal op alfabet'!K$2:K$343)</f>
        <v>3</v>
      </c>
      <c r="L261" s="8">
        <f>_xlfn.XLOOKUP($C261, 'Nationaal op alfabet'!$B$2:$B$343,'Nationaal op alfabet'!L$2:L$343)</f>
        <v>162</v>
      </c>
      <c r="N261" s="25">
        <f>_xlfn.XLOOKUP($C261, 'Nationaal op alfabet'!$B$2:$B$343,'Nationaal op alfabet'!N$2:N$343)</f>
        <v>6.1728395061728392E-2</v>
      </c>
      <c r="O261" s="25">
        <f>_xlfn.XLOOKUP($C261, 'Nationaal op alfabet'!$B$2:$B$343,'Nationaal op alfabet'!O$2:O$343)</f>
        <v>0.32098765432098764</v>
      </c>
      <c r="P261" s="25">
        <f>_xlfn.XLOOKUP($C261, 'Nationaal op alfabet'!$B$2:$B$343,'Nationaal op alfabet'!P$2:P$343)</f>
        <v>0.19753086419753085</v>
      </c>
      <c r="Q261" s="25">
        <f>_xlfn.XLOOKUP($C261, 'Nationaal op alfabet'!$B$2:$B$343,'Nationaal op alfabet'!Q$2:Q$343)</f>
        <v>2.4691358024691357E-2</v>
      </c>
      <c r="R261" s="25">
        <f>_xlfn.XLOOKUP($C261, 'Nationaal op alfabet'!$B$2:$B$343,'Nationaal op alfabet'!R$2:R$343)</f>
        <v>0.94444444444444442</v>
      </c>
      <c r="S261" s="25">
        <f>_xlfn.XLOOKUP($C261, 'Nationaal op alfabet'!$B$2:$B$343,'Nationaal op alfabet'!S$2:S$343)</f>
        <v>6.1728395061728392E-3</v>
      </c>
      <c r="T261" s="25">
        <f>_xlfn.XLOOKUP($C261, 'Nationaal op alfabet'!$B$2:$B$343,'Nationaal op alfabet'!T$2:T$343)</f>
        <v>1.2345679012345678E-2</v>
      </c>
    </row>
    <row r="262" spans="2:20">
      <c r="B262" t="s">
        <v>87</v>
      </c>
      <c r="C262" t="s">
        <v>307</v>
      </c>
      <c r="D262" s="7"/>
      <c r="E262" s="23">
        <f>_xlfn.XLOOKUP($C262, 'Nationaal op alfabet'!$B$2:$B$343,'Nationaal op alfabet'!E$2:E$343)</f>
        <v>83</v>
      </c>
      <c r="F262">
        <v>8</v>
      </c>
      <c r="G262" s="22">
        <f>_xlfn.XLOOKUP($C262, 'Nationaal op alfabet'!$B$2:$B$343,'Nationaal op alfabet'!G$2:G$343)</f>
        <v>4.12156862745098</v>
      </c>
      <c r="H262" s="7">
        <f>_xlfn.XLOOKUP($C262, 'Nationaal op alfabet'!$B$2:$B$343,'Nationaal op alfabet'!H$2:H$343)</f>
        <v>6.6764705882352935</v>
      </c>
      <c r="I262" s="7">
        <f>_xlfn.XLOOKUP($C262, 'Nationaal op alfabet'!$B$2:$B$343,'Nationaal op alfabet'!I$2:I$343)</f>
        <v>3.2647058823529411</v>
      </c>
      <c r="J262" s="7">
        <f>_xlfn.XLOOKUP($C262, 'Nationaal op alfabet'!$B$2:$B$343,'Nationaal op alfabet'!J$2:J$343)</f>
        <v>5.333333333333333</v>
      </c>
      <c r="K262" s="7">
        <f>_xlfn.XLOOKUP($C262, 'Nationaal op alfabet'!$B$2:$B$343,'Nationaal op alfabet'!K$2:K$343)</f>
        <v>0</v>
      </c>
      <c r="L262" s="8">
        <f>_xlfn.XLOOKUP($C262, 'Nationaal op alfabet'!$B$2:$B$343,'Nationaal op alfabet'!L$2:L$343)</f>
        <v>2</v>
      </c>
      <c r="N262" s="25">
        <f>_xlfn.XLOOKUP($C262, 'Nationaal op alfabet'!$B$2:$B$343,'Nationaal op alfabet'!N$2:N$343)</f>
        <v>0</v>
      </c>
      <c r="O262" s="25">
        <f>_xlfn.XLOOKUP($C262, 'Nationaal op alfabet'!$B$2:$B$343,'Nationaal op alfabet'!O$2:O$343)</f>
        <v>1</v>
      </c>
      <c r="P262" s="25">
        <f>_xlfn.XLOOKUP($C262, 'Nationaal op alfabet'!$B$2:$B$343,'Nationaal op alfabet'!P$2:P$343)</f>
        <v>1</v>
      </c>
      <c r="Q262" s="25">
        <f>_xlfn.XLOOKUP($C262, 'Nationaal op alfabet'!$B$2:$B$343,'Nationaal op alfabet'!Q$2:Q$343)</f>
        <v>0</v>
      </c>
      <c r="R262" s="25">
        <f>_xlfn.XLOOKUP($C262, 'Nationaal op alfabet'!$B$2:$B$343,'Nationaal op alfabet'!R$2:R$343)</f>
        <v>1</v>
      </c>
      <c r="S262" s="25">
        <f>_xlfn.XLOOKUP($C262, 'Nationaal op alfabet'!$B$2:$B$343,'Nationaal op alfabet'!S$2:S$343)</f>
        <v>0</v>
      </c>
      <c r="T262" s="25">
        <f>_xlfn.XLOOKUP($C262, 'Nationaal op alfabet'!$B$2:$B$343,'Nationaal op alfabet'!T$2:T$343)</f>
        <v>0</v>
      </c>
    </row>
    <row r="263" spans="2:20">
      <c r="B263" t="s">
        <v>87</v>
      </c>
      <c r="C263" t="s">
        <v>367</v>
      </c>
      <c r="D263" s="7"/>
      <c r="E263" s="23">
        <f>_xlfn.XLOOKUP($C263, 'Nationaal op alfabet'!$B$2:$B$343,'Nationaal op alfabet'!E$2:E$343)</f>
        <v>90</v>
      </c>
      <c r="F263">
        <v>9</v>
      </c>
      <c r="G263" s="22">
        <f>_xlfn.XLOOKUP($C263, 'Nationaal op alfabet'!$B$2:$B$343,'Nationaal op alfabet'!G$2:G$343)</f>
        <v>4.0509803921568626</v>
      </c>
      <c r="H263" s="7">
        <f>_xlfn.XLOOKUP($C263, 'Nationaal op alfabet'!$B$2:$B$343,'Nationaal op alfabet'!H$2:H$343)</f>
        <v>9.1470588235294112</v>
      </c>
      <c r="I263" s="7">
        <f>_xlfn.XLOOKUP($C263, 'Nationaal op alfabet'!$B$2:$B$343,'Nationaal op alfabet'!I$2:I$343)</f>
        <v>6.9117647058823533</v>
      </c>
      <c r="J263" s="7">
        <f>_xlfn.XLOOKUP($C263, 'Nationaal op alfabet'!$B$2:$B$343,'Nationaal op alfabet'!J$2:J$343)</f>
        <v>2.0980392156862746</v>
      </c>
      <c r="K263" s="7">
        <f>_xlfn.XLOOKUP($C263, 'Nationaal op alfabet'!$B$2:$B$343,'Nationaal op alfabet'!K$2:K$343)</f>
        <v>0</v>
      </c>
      <c r="L263" s="8">
        <f>_xlfn.XLOOKUP($C263, 'Nationaal op alfabet'!$B$2:$B$343,'Nationaal op alfabet'!L$2:L$343)</f>
        <v>34</v>
      </c>
      <c r="N263" s="25">
        <f>_xlfn.XLOOKUP($C263, 'Nationaal op alfabet'!$B$2:$B$343,'Nationaal op alfabet'!N$2:N$343)</f>
        <v>0</v>
      </c>
      <c r="O263" s="25">
        <f>_xlfn.XLOOKUP($C263, 'Nationaal op alfabet'!$B$2:$B$343,'Nationaal op alfabet'!O$2:O$343)</f>
        <v>0.20588235294117646</v>
      </c>
      <c r="P263" s="25">
        <f>_xlfn.XLOOKUP($C263, 'Nationaal op alfabet'!$B$2:$B$343,'Nationaal op alfabet'!P$2:P$343)</f>
        <v>0.11764705882352941</v>
      </c>
      <c r="Q263" s="25">
        <f>_xlfn.XLOOKUP($C263, 'Nationaal op alfabet'!$B$2:$B$343,'Nationaal op alfabet'!Q$2:Q$343)</f>
        <v>0</v>
      </c>
      <c r="R263" s="25">
        <f>_xlfn.XLOOKUP($C263, 'Nationaal op alfabet'!$B$2:$B$343,'Nationaal op alfabet'!R$2:R$343)</f>
        <v>1</v>
      </c>
      <c r="S263" s="25">
        <f>_xlfn.XLOOKUP($C263, 'Nationaal op alfabet'!$B$2:$B$343,'Nationaal op alfabet'!S$2:S$343)</f>
        <v>0</v>
      </c>
      <c r="T263" s="25">
        <f>_xlfn.XLOOKUP($C263, 'Nationaal op alfabet'!$B$2:$B$343,'Nationaal op alfabet'!T$2:T$343)</f>
        <v>0</v>
      </c>
    </row>
    <row r="264" spans="2:20">
      <c r="B264" t="s">
        <v>87</v>
      </c>
      <c r="C264" t="s">
        <v>395</v>
      </c>
      <c r="D264" s="7"/>
      <c r="E264" s="23">
        <f>_xlfn.XLOOKUP($C264, 'Nationaal op alfabet'!$B$2:$B$343,'Nationaal op alfabet'!E$2:E$343)</f>
        <v>114</v>
      </c>
      <c r="F264">
        <v>10</v>
      </c>
      <c r="G264" s="22">
        <f>_xlfn.XLOOKUP($C264, 'Nationaal op alfabet'!$B$2:$B$343,'Nationaal op alfabet'!G$2:G$343)</f>
        <v>3.808496732026144</v>
      </c>
      <c r="H264" s="7">
        <f>_xlfn.XLOOKUP($C264, 'Nationaal op alfabet'!$B$2:$B$343,'Nationaal op alfabet'!H$2:H$343)</f>
        <v>7.8235294117647056</v>
      </c>
      <c r="I264" s="7">
        <f>_xlfn.XLOOKUP($C264, 'Nationaal op alfabet'!$B$2:$B$343,'Nationaal op alfabet'!I$2:I$343)</f>
        <v>6.4411764705882355</v>
      </c>
      <c r="J264" s="7">
        <f>_xlfn.XLOOKUP($C264, 'Nationaal op alfabet'!$B$2:$B$343,'Nationaal op alfabet'!J$2:J$343)</f>
        <v>2.3888888888888888</v>
      </c>
      <c r="K264" s="7">
        <f>_xlfn.XLOOKUP($C264, 'Nationaal op alfabet'!$B$2:$B$343,'Nationaal op alfabet'!K$2:K$343)</f>
        <v>0</v>
      </c>
      <c r="L264" s="8">
        <f>_xlfn.XLOOKUP($C264, 'Nationaal op alfabet'!$B$2:$B$343,'Nationaal op alfabet'!L$2:L$343)</f>
        <v>12</v>
      </c>
      <c r="N264" s="25">
        <f>_xlfn.XLOOKUP($C264, 'Nationaal op alfabet'!$B$2:$B$343,'Nationaal op alfabet'!N$2:N$343)</f>
        <v>0</v>
      </c>
      <c r="O264" s="25">
        <f>_xlfn.XLOOKUP($C264, 'Nationaal op alfabet'!$B$2:$B$343,'Nationaal op alfabet'!O$2:O$343)</f>
        <v>0.33333333333333331</v>
      </c>
      <c r="P264" s="25">
        <f>_xlfn.XLOOKUP($C264, 'Nationaal op alfabet'!$B$2:$B$343,'Nationaal op alfabet'!P$2:P$343)</f>
        <v>0.25</v>
      </c>
      <c r="Q264" s="25">
        <f>_xlfn.XLOOKUP($C264, 'Nationaal op alfabet'!$B$2:$B$343,'Nationaal op alfabet'!Q$2:Q$343)</f>
        <v>0</v>
      </c>
      <c r="R264" s="25">
        <f>_xlfn.XLOOKUP($C264, 'Nationaal op alfabet'!$B$2:$B$343,'Nationaal op alfabet'!R$2:R$343)</f>
        <v>0.83333333333333337</v>
      </c>
      <c r="S264" s="25">
        <f>_xlfn.XLOOKUP($C264, 'Nationaal op alfabet'!$B$2:$B$343,'Nationaal op alfabet'!S$2:S$343)</f>
        <v>0</v>
      </c>
      <c r="T264" s="25">
        <f>_xlfn.XLOOKUP($C264, 'Nationaal op alfabet'!$B$2:$B$343,'Nationaal op alfabet'!T$2:T$343)</f>
        <v>0</v>
      </c>
    </row>
    <row r="265" spans="2:20">
      <c r="B265" t="s">
        <v>87</v>
      </c>
      <c r="C265" t="s">
        <v>126</v>
      </c>
      <c r="D265" s="7"/>
      <c r="E265" s="23">
        <f>_xlfn.XLOOKUP($C265, 'Nationaal op alfabet'!$B$2:$B$343,'Nationaal op alfabet'!E$2:E$343)</f>
        <v>132</v>
      </c>
      <c r="F265">
        <v>11</v>
      </c>
      <c r="G265" s="22">
        <f>_xlfn.XLOOKUP($C265, 'Nationaal op alfabet'!$B$2:$B$343,'Nationaal op alfabet'!G$2:G$343)</f>
        <v>3.6732026143790852</v>
      </c>
      <c r="H265" s="7">
        <f>_xlfn.XLOOKUP($C265, 'Nationaal op alfabet'!$B$2:$B$343,'Nationaal op alfabet'!H$2:H$343)</f>
        <v>6</v>
      </c>
      <c r="I265" s="7">
        <f>_xlfn.XLOOKUP($C265, 'Nationaal op alfabet'!$B$2:$B$343,'Nationaal op alfabet'!I$2:I$343)</f>
        <v>8.5882352941176467</v>
      </c>
      <c r="J265" s="7">
        <f>_xlfn.XLOOKUP($C265, 'Nationaal op alfabet'!$B$2:$B$343,'Nationaal op alfabet'!J$2:J$343)</f>
        <v>1.8888888888888891</v>
      </c>
      <c r="K265" s="7">
        <f>_xlfn.XLOOKUP($C265, 'Nationaal op alfabet'!$B$2:$B$343,'Nationaal op alfabet'!K$2:K$343)</f>
        <v>0</v>
      </c>
      <c r="L265" s="8">
        <f>_xlfn.XLOOKUP($C265, 'Nationaal op alfabet'!$B$2:$B$343,'Nationaal op alfabet'!L$2:L$343)</f>
        <v>12</v>
      </c>
      <c r="N265" s="25">
        <f>_xlfn.XLOOKUP($C265, 'Nationaal op alfabet'!$B$2:$B$343,'Nationaal op alfabet'!N$2:N$343)</f>
        <v>0</v>
      </c>
      <c r="O265" s="25">
        <f>_xlfn.XLOOKUP($C265, 'Nationaal op alfabet'!$B$2:$B$343,'Nationaal op alfabet'!O$2:O$343)</f>
        <v>0.16666666666666666</v>
      </c>
      <c r="P265" s="25">
        <f>_xlfn.XLOOKUP($C265, 'Nationaal op alfabet'!$B$2:$B$343,'Nationaal op alfabet'!P$2:P$343)</f>
        <v>0</v>
      </c>
      <c r="Q265" s="25">
        <f>_xlfn.XLOOKUP($C265, 'Nationaal op alfabet'!$B$2:$B$343,'Nationaal op alfabet'!Q$2:Q$343)</f>
        <v>0</v>
      </c>
      <c r="R265" s="25">
        <f>_xlfn.XLOOKUP($C265, 'Nationaal op alfabet'!$B$2:$B$343,'Nationaal op alfabet'!R$2:R$343)</f>
        <v>1</v>
      </c>
      <c r="S265" s="25">
        <f>_xlfn.XLOOKUP($C265, 'Nationaal op alfabet'!$B$2:$B$343,'Nationaal op alfabet'!S$2:S$343)</f>
        <v>0</v>
      </c>
      <c r="T265" s="25">
        <f>_xlfn.XLOOKUP($C265, 'Nationaal op alfabet'!$B$2:$B$343,'Nationaal op alfabet'!T$2:T$343)</f>
        <v>0</v>
      </c>
    </row>
    <row r="266" spans="2:20">
      <c r="B266" t="s">
        <v>87</v>
      </c>
      <c r="C266" t="s">
        <v>400</v>
      </c>
      <c r="D266" s="7"/>
      <c r="E266" s="23">
        <f>_xlfn.XLOOKUP($C266, 'Nationaal op alfabet'!$B$2:$B$343,'Nationaal op alfabet'!E$2:E$343)</f>
        <v>151</v>
      </c>
      <c r="F266">
        <v>12</v>
      </c>
      <c r="G266" s="22">
        <f>_xlfn.XLOOKUP($C266, 'Nationaal op alfabet'!$B$2:$B$343,'Nationaal op alfabet'!G$2:G$343)</f>
        <v>3.4819327731092438</v>
      </c>
      <c r="H266" s="7">
        <f>_xlfn.XLOOKUP($C266, 'Nationaal op alfabet'!$B$2:$B$343,'Nationaal op alfabet'!H$2:H$343)</f>
        <v>6.5294117647058822</v>
      </c>
      <c r="I266" s="7">
        <f>_xlfn.XLOOKUP($C266, 'Nationaal op alfabet'!$B$2:$B$343,'Nationaal op alfabet'!I$2:I$343)</f>
        <v>5.5588235294117645</v>
      </c>
      <c r="J266" s="7">
        <f>_xlfn.XLOOKUP($C266, 'Nationaal op alfabet'!$B$2:$B$343,'Nationaal op alfabet'!J$2:J$343)</f>
        <v>2.2857142857142856</v>
      </c>
      <c r="K266" s="7">
        <f>_xlfn.XLOOKUP($C266, 'Nationaal op alfabet'!$B$2:$B$343,'Nationaal op alfabet'!K$2:K$343)</f>
        <v>0.75</v>
      </c>
      <c r="L266" s="8">
        <f>_xlfn.XLOOKUP($C266, 'Nationaal op alfabet'!$B$2:$B$343,'Nationaal op alfabet'!L$2:L$343)</f>
        <v>7</v>
      </c>
      <c r="N266" s="25">
        <f>_xlfn.XLOOKUP($C266, 'Nationaal op alfabet'!$B$2:$B$343,'Nationaal op alfabet'!N$2:N$343)</f>
        <v>0</v>
      </c>
      <c r="O266" s="25">
        <f>_xlfn.XLOOKUP($C266, 'Nationaal op alfabet'!$B$2:$B$343,'Nationaal op alfabet'!O$2:O$343)</f>
        <v>0.2857142857142857</v>
      </c>
      <c r="P266" s="25">
        <f>_xlfn.XLOOKUP($C266, 'Nationaal op alfabet'!$B$2:$B$343,'Nationaal op alfabet'!P$2:P$343)</f>
        <v>0</v>
      </c>
      <c r="Q266" s="25">
        <f>_xlfn.XLOOKUP($C266, 'Nationaal op alfabet'!$B$2:$B$343,'Nationaal op alfabet'!Q$2:Q$343)</f>
        <v>0</v>
      </c>
      <c r="R266" s="25">
        <f>_xlfn.XLOOKUP($C266, 'Nationaal op alfabet'!$B$2:$B$343,'Nationaal op alfabet'!R$2:R$343)</f>
        <v>1</v>
      </c>
      <c r="S266" s="25">
        <f>_xlfn.XLOOKUP($C266, 'Nationaal op alfabet'!$B$2:$B$343,'Nationaal op alfabet'!S$2:S$343)</f>
        <v>0</v>
      </c>
      <c r="T266" s="25">
        <f>_xlfn.XLOOKUP($C266, 'Nationaal op alfabet'!$B$2:$B$343,'Nationaal op alfabet'!T$2:T$343)</f>
        <v>0</v>
      </c>
    </row>
    <row r="267" spans="2:20">
      <c r="B267" t="s">
        <v>87</v>
      </c>
      <c r="C267" t="s">
        <v>263</v>
      </c>
      <c r="D267" s="7"/>
      <c r="E267" s="23">
        <f>_xlfn.XLOOKUP($C267, 'Nationaal op alfabet'!$B$2:$B$343,'Nationaal op alfabet'!E$2:E$343)</f>
        <v>185</v>
      </c>
      <c r="F267">
        <v>13</v>
      </c>
      <c r="G267" s="22">
        <f>_xlfn.XLOOKUP($C267, 'Nationaal op alfabet'!$B$2:$B$343,'Nationaal op alfabet'!G$2:G$343)</f>
        <v>3.0992156862745097</v>
      </c>
      <c r="H267" s="7">
        <f>_xlfn.XLOOKUP($C267, 'Nationaal op alfabet'!$B$2:$B$343,'Nationaal op alfabet'!H$2:H$343)</f>
        <v>8.0588235294117645</v>
      </c>
      <c r="I267" s="7">
        <f>_xlfn.XLOOKUP($C267, 'Nationaal op alfabet'!$B$2:$B$343,'Nationaal op alfabet'!I$2:I$343)</f>
        <v>3.9705882352941173</v>
      </c>
      <c r="J267" s="7">
        <f>_xlfn.XLOOKUP($C267, 'Nationaal op alfabet'!$B$2:$B$343,'Nationaal op alfabet'!J$2:J$343)</f>
        <v>1.7333333333333334</v>
      </c>
      <c r="K267" s="7">
        <f>_xlfn.XLOOKUP($C267, 'Nationaal op alfabet'!$B$2:$B$343,'Nationaal op alfabet'!K$2:K$343)</f>
        <v>0</v>
      </c>
      <c r="L267" s="8">
        <f>_xlfn.XLOOKUP($C267, 'Nationaal op alfabet'!$B$2:$B$343,'Nationaal op alfabet'!L$2:L$343)</f>
        <v>5</v>
      </c>
      <c r="N267" s="25">
        <f>_xlfn.XLOOKUP($C267, 'Nationaal op alfabet'!$B$2:$B$343,'Nationaal op alfabet'!N$2:N$343)</f>
        <v>0</v>
      </c>
      <c r="O267" s="25">
        <f>_xlfn.XLOOKUP($C267, 'Nationaal op alfabet'!$B$2:$B$343,'Nationaal op alfabet'!O$2:O$343)</f>
        <v>0.2</v>
      </c>
      <c r="P267" s="25">
        <f>_xlfn.XLOOKUP($C267, 'Nationaal op alfabet'!$B$2:$B$343,'Nationaal op alfabet'!P$2:P$343)</f>
        <v>0</v>
      </c>
      <c r="Q267" s="25">
        <f>_xlfn.XLOOKUP($C267, 'Nationaal op alfabet'!$B$2:$B$343,'Nationaal op alfabet'!Q$2:Q$343)</f>
        <v>0</v>
      </c>
      <c r="R267" s="25">
        <f>_xlfn.XLOOKUP($C267, 'Nationaal op alfabet'!$B$2:$B$343,'Nationaal op alfabet'!R$2:R$343)</f>
        <v>0.8</v>
      </c>
      <c r="S267" s="25">
        <f>_xlfn.XLOOKUP($C267, 'Nationaal op alfabet'!$B$2:$B$343,'Nationaal op alfabet'!S$2:S$343)</f>
        <v>0</v>
      </c>
      <c r="T267" s="25">
        <f>_xlfn.XLOOKUP($C267, 'Nationaal op alfabet'!$B$2:$B$343,'Nationaal op alfabet'!T$2:T$343)</f>
        <v>0</v>
      </c>
    </row>
    <row r="268" spans="2:20">
      <c r="B268" t="s">
        <v>87</v>
      </c>
      <c r="C268" t="s">
        <v>361</v>
      </c>
      <c r="D268" s="7"/>
      <c r="E268" s="23">
        <f>_xlfn.XLOOKUP($C268, 'Nationaal op alfabet'!$B$2:$B$343,'Nationaal op alfabet'!E$2:E$343)</f>
        <v>192</v>
      </c>
      <c r="F268">
        <v>14</v>
      </c>
      <c r="G268" s="22">
        <f>_xlfn.XLOOKUP($C268, 'Nationaal op alfabet'!$B$2:$B$343,'Nationaal op alfabet'!G$2:G$343)</f>
        <v>3.0444444444444447</v>
      </c>
      <c r="H268" s="7">
        <f>_xlfn.XLOOKUP($C268, 'Nationaal op alfabet'!$B$2:$B$343,'Nationaal op alfabet'!H$2:H$343)</f>
        <v>7.5588235294117645</v>
      </c>
      <c r="I268" s="7">
        <f>_xlfn.XLOOKUP($C268, 'Nationaal op alfabet'!$B$2:$B$343,'Nationaal op alfabet'!I$2:I$343)</f>
        <v>3.4411764705882355</v>
      </c>
      <c r="J268" s="7">
        <f>_xlfn.XLOOKUP($C268, 'Nationaal op alfabet'!$B$2:$B$343,'Nationaal op alfabet'!J$2:J$343)</f>
        <v>2.1111111111111112</v>
      </c>
      <c r="K268" s="7">
        <f>_xlfn.XLOOKUP($C268, 'Nationaal op alfabet'!$B$2:$B$343,'Nationaal op alfabet'!K$2:K$343)</f>
        <v>0</v>
      </c>
      <c r="L268" s="8">
        <f>_xlfn.XLOOKUP($C268, 'Nationaal op alfabet'!$B$2:$B$343,'Nationaal op alfabet'!L$2:L$343)</f>
        <v>24</v>
      </c>
      <c r="N268" s="25">
        <f>_xlfn.XLOOKUP($C268, 'Nationaal op alfabet'!$B$2:$B$343,'Nationaal op alfabet'!N$2:N$343)</f>
        <v>0</v>
      </c>
      <c r="O268" s="25">
        <f>_xlfn.XLOOKUP($C268, 'Nationaal op alfabet'!$B$2:$B$343,'Nationaal op alfabet'!O$2:O$343)</f>
        <v>0.25</v>
      </c>
      <c r="P268" s="25">
        <f>_xlfn.XLOOKUP($C268, 'Nationaal op alfabet'!$B$2:$B$343,'Nationaal op alfabet'!P$2:P$343)</f>
        <v>4.1666666666666664E-2</v>
      </c>
      <c r="Q268" s="25">
        <f>_xlfn.XLOOKUP($C268, 'Nationaal op alfabet'!$B$2:$B$343,'Nationaal op alfabet'!Q$2:Q$343)</f>
        <v>4.1666666666666664E-2</v>
      </c>
      <c r="R268" s="25">
        <f>_xlfn.XLOOKUP($C268, 'Nationaal op alfabet'!$B$2:$B$343,'Nationaal op alfabet'!R$2:R$343)</f>
        <v>0.91666666666666663</v>
      </c>
      <c r="S268" s="25">
        <f>_xlfn.XLOOKUP($C268, 'Nationaal op alfabet'!$B$2:$B$343,'Nationaal op alfabet'!S$2:S$343)</f>
        <v>0</v>
      </c>
      <c r="T268" s="25">
        <f>_xlfn.XLOOKUP($C268, 'Nationaal op alfabet'!$B$2:$B$343,'Nationaal op alfabet'!T$2:T$343)</f>
        <v>0</v>
      </c>
    </row>
    <row r="269" spans="2:20">
      <c r="B269" t="s">
        <v>87</v>
      </c>
      <c r="C269" t="s">
        <v>356</v>
      </c>
      <c r="D269" s="7" t="s">
        <v>478</v>
      </c>
      <c r="E269" s="23">
        <f>_xlfn.XLOOKUP($C269, 'Nationaal op alfabet'!$B$2:$B$343,'Nationaal op alfabet'!E$2:E$343)</f>
        <v>195</v>
      </c>
      <c r="F269">
        <v>15</v>
      </c>
      <c r="G269" s="22">
        <f>_xlfn.XLOOKUP($C269, 'Nationaal op alfabet'!$B$2:$B$343,'Nationaal op alfabet'!G$2:G$343)</f>
        <v>2.9789915966386551</v>
      </c>
      <c r="H269" s="7">
        <f>_xlfn.XLOOKUP($C269, 'Nationaal op alfabet'!$B$2:$B$343,'Nationaal op alfabet'!H$2:H$343)</f>
        <v>3.6470588235294117</v>
      </c>
      <c r="I269" s="7">
        <f>_xlfn.XLOOKUP($C269, 'Nationaal op alfabet'!$B$2:$B$343,'Nationaal op alfabet'!I$2:I$343)</f>
        <v>6.6764705882352935</v>
      </c>
      <c r="J269" s="7">
        <f>_xlfn.XLOOKUP($C269, 'Nationaal op alfabet'!$B$2:$B$343,'Nationaal op alfabet'!J$2:J$343)</f>
        <v>2.2857142857142856</v>
      </c>
      <c r="K269" s="7">
        <f>_xlfn.XLOOKUP($C269, 'Nationaal op alfabet'!$B$2:$B$343,'Nationaal op alfabet'!K$2:K$343)</f>
        <v>0</v>
      </c>
      <c r="L269" s="8">
        <f>_xlfn.XLOOKUP($C269, 'Nationaal op alfabet'!$B$2:$B$343,'Nationaal op alfabet'!L$2:L$343)</f>
        <v>28</v>
      </c>
      <c r="N269" s="25">
        <f>_xlfn.XLOOKUP($C269, 'Nationaal op alfabet'!$B$2:$B$343,'Nationaal op alfabet'!N$2:N$343)</f>
        <v>0</v>
      </c>
      <c r="O269" s="25">
        <f>_xlfn.XLOOKUP($C269, 'Nationaal op alfabet'!$B$2:$B$343,'Nationaal op alfabet'!O$2:O$343)</f>
        <v>0.25</v>
      </c>
      <c r="P269" s="25">
        <f>_xlfn.XLOOKUP($C269, 'Nationaal op alfabet'!$B$2:$B$343,'Nationaal op alfabet'!P$2:P$343)</f>
        <v>0.14285714285714285</v>
      </c>
      <c r="Q269" s="25">
        <f>_xlfn.XLOOKUP($C269, 'Nationaal op alfabet'!$B$2:$B$343,'Nationaal op alfabet'!Q$2:Q$343)</f>
        <v>0.10714285714285714</v>
      </c>
      <c r="R269" s="25">
        <f>_xlfn.XLOOKUP($C269, 'Nationaal op alfabet'!$B$2:$B$343,'Nationaal op alfabet'!R$2:R$343)</f>
        <v>0.9642857142857143</v>
      </c>
      <c r="S269" s="25">
        <f>_xlfn.XLOOKUP($C269, 'Nationaal op alfabet'!$B$2:$B$343,'Nationaal op alfabet'!S$2:S$343)</f>
        <v>0</v>
      </c>
      <c r="T269" s="25">
        <f>_xlfn.XLOOKUP($C269, 'Nationaal op alfabet'!$B$2:$B$343,'Nationaal op alfabet'!T$2:T$343)</f>
        <v>0</v>
      </c>
    </row>
    <row r="270" spans="2:20">
      <c r="B270" t="s">
        <v>87</v>
      </c>
      <c r="C270" t="s">
        <v>340</v>
      </c>
      <c r="D270" s="7"/>
      <c r="E270" s="23">
        <f>_xlfn.XLOOKUP($C270, 'Nationaal op alfabet'!$B$2:$B$343,'Nationaal op alfabet'!E$2:E$343)</f>
        <v>207</v>
      </c>
      <c r="F270">
        <v>16</v>
      </c>
      <c r="G270" s="22">
        <f>_xlfn.XLOOKUP($C270, 'Nationaal op alfabet'!$B$2:$B$343,'Nationaal op alfabet'!G$2:G$343)</f>
        <v>2.8099821746880567</v>
      </c>
      <c r="H270" s="7">
        <f>_xlfn.XLOOKUP($C270, 'Nationaal op alfabet'!$B$2:$B$343,'Nationaal op alfabet'!H$2:H$343)</f>
        <v>3.5588235294117649</v>
      </c>
      <c r="I270" s="7">
        <f>_xlfn.XLOOKUP($C270, 'Nationaal op alfabet'!$B$2:$B$343,'Nationaal op alfabet'!I$2:I$343)</f>
        <v>3.2941176470588234</v>
      </c>
      <c r="J270" s="7">
        <f>_xlfn.XLOOKUP($C270, 'Nationaal op alfabet'!$B$2:$B$343,'Nationaal op alfabet'!J$2:J$343)</f>
        <v>2.8484848484848482</v>
      </c>
      <c r="K270" s="7">
        <f>_xlfn.XLOOKUP($C270, 'Nationaal op alfabet'!$B$2:$B$343,'Nationaal op alfabet'!K$2:K$343)</f>
        <v>1.5</v>
      </c>
      <c r="L270" s="8">
        <f>_xlfn.XLOOKUP($C270, 'Nationaal op alfabet'!$B$2:$B$343,'Nationaal op alfabet'!L$2:L$343)</f>
        <v>22</v>
      </c>
      <c r="N270" s="25">
        <f>_xlfn.XLOOKUP($C270, 'Nationaal op alfabet'!$B$2:$B$343,'Nationaal op alfabet'!N$2:N$343)</f>
        <v>0</v>
      </c>
      <c r="O270" s="25">
        <f>_xlfn.XLOOKUP($C270, 'Nationaal op alfabet'!$B$2:$B$343,'Nationaal op alfabet'!O$2:O$343)</f>
        <v>0.45454545454545453</v>
      </c>
      <c r="P270" s="25">
        <f>_xlfn.XLOOKUP($C270, 'Nationaal op alfabet'!$B$2:$B$343,'Nationaal op alfabet'!P$2:P$343)</f>
        <v>0.22727272727272727</v>
      </c>
      <c r="Q270" s="25">
        <f>_xlfn.XLOOKUP($C270, 'Nationaal op alfabet'!$B$2:$B$343,'Nationaal op alfabet'!Q$2:Q$343)</f>
        <v>0</v>
      </c>
      <c r="R270" s="25">
        <f>_xlfn.XLOOKUP($C270, 'Nationaal op alfabet'!$B$2:$B$343,'Nationaal op alfabet'!R$2:R$343)</f>
        <v>1</v>
      </c>
      <c r="S270" s="25">
        <f>_xlfn.XLOOKUP($C270, 'Nationaal op alfabet'!$B$2:$B$343,'Nationaal op alfabet'!S$2:S$343)</f>
        <v>0</v>
      </c>
      <c r="T270" s="25">
        <f>_xlfn.XLOOKUP($C270, 'Nationaal op alfabet'!$B$2:$B$343,'Nationaal op alfabet'!T$2:T$343)</f>
        <v>4.5454545454545456E-2</v>
      </c>
    </row>
    <row r="271" spans="2:20">
      <c r="B271" t="s">
        <v>87</v>
      </c>
      <c r="C271" t="s">
        <v>159</v>
      </c>
      <c r="D271" s="7"/>
      <c r="E271" s="23">
        <f>_xlfn.XLOOKUP($C271, 'Nationaal op alfabet'!$B$2:$B$343,'Nationaal op alfabet'!E$2:E$343)</f>
        <v>216</v>
      </c>
      <c r="F271">
        <v>17</v>
      </c>
      <c r="G271" s="22">
        <f>_xlfn.XLOOKUP($C271, 'Nationaal op alfabet'!$B$2:$B$343,'Nationaal op alfabet'!G$2:G$343)</f>
        <v>2.7278431372549021</v>
      </c>
      <c r="H271" s="7">
        <f>_xlfn.XLOOKUP($C271, 'Nationaal op alfabet'!$B$2:$B$343,'Nationaal op alfabet'!H$2:H$343)</f>
        <v>4.5294117647058822</v>
      </c>
      <c r="I271" s="7">
        <f>_xlfn.XLOOKUP($C271, 'Nationaal op alfabet'!$B$2:$B$343,'Nationaal op alfabet'!I$2:I$343)</f>
        <v>6.1764705882352944</v>
      </c>
      <c r="J271" s="7">
        <f>_xlfn.XLOOKUP($C271, 'Nationaal op alfabet'!$B$2:$B$343,'Nationaal op alfabet'!J$2:J$343)</f>
        <v>1.4666666666666668</v>
      </c>
      <c r="K271" s="7">
        <f>_xlfn.XLOOKUP($C271, 'Nationaal op alfabet'!$B$2:$B$343,'Nationaal op alfabet'!K$2:K$343)</f>
        <v>0</v>
      </c>
      <c r="L271" s="8">
        <f>_xlfn.XLOOKUP($C271, 'Nationaal op alfabet'!$B$2:$B$343,'Nationaal op alfabet'!L$2:L$343)</f>
        <v>5</v>
      </c>
      <c r="N271" s="25">
        <f>_xlfn.XLOOKUP($C271, 'Nationaal op alfabet'!$B$2:$B$343,'Nationaal op alfabet'!N$2:N$343)</f>
        <v>0</v>
      </c>
      <c r="O271" s="25">
        <f>_xlfn.XLOOKUP($C271, 'Nationaal op alfabet'!$B$2:$B$343,'Nationaal op alfabet'!O$2:O$343)</f>
        <v>0</v>
      </c>
      <c r="P271" s="25">
        <f>_xlfn.XLOOKUP($C271, 'Nationaal op alfabet'!$B$2:$B$343,'Nationaal op alfabet'!P$2:P$343)</f>
        <v>0</v>
      </c>
      <c r="Q271" s="25">
        <f>_xlfn.XLOOKUP($C271, 'Nationaal op alfabet'!$B$2:$B$343,'Nationaal op alfabet'!Q$2:Q$343)</f>
        <v>0.2</v>
      </c>
      <c r="R271" s="25">
        <f>_xlfn.XLOOKUP($C271, 'Nationaal op alfabet'!$B$2:$B$343,'Nationaal op alfabet'!R$2:R$343)</f>
        <v>1</v>
      </c>
      <c r="S271" s="25">
        <f>_xlfn.XLOOKUP($C271, 'Nationaal op alfabet'!$B$2:$B$343,'Nationaal op alfabet'!S$2:S$343)</f>
        <v>0</v>
      </c>
      <c r="T271" s="25">
        <f>_xlfn.XLOOKUP($C271, 'Nationaal op alfabet'!$B$2:$B$343,'Nationaal op alfabet'!T$2:T$343)</f>
        <v>0</v>
      </c>
    </row>
    <row r="272" spans="2:20">
      <c r="B272" t="s">
        <v>87</v>
      </c>
      <c r="C272" t="s">
        <v>95</v>
      </c>
      <c r="D272" s="7"/>
      <c r="E272" s="23">
        <f>_xlfn.XLOOKUP($C272, 'Nationaal op alfabet'!$B$2:$B$343,'Nationaal op alfabet'!E$2:E$343)</f>
        <v>219</v>
      </c>
      <c r="F272">
        <v>18</v>
      </c>
      <c r="G272" s="22">
        <f>_xlfn.XLOOKUP($C272, 'Nationaal op alfabet'!$B$2:$B$343,'Nationaal op alfabet'!G$2:G$343)</f>
        <v>2.6984313725490203</v>
      </c>
      <c r="H272" s="7">
        <f>_xlfn.XLOOKUP($C272, 'Nationaal op alfabet'!$B$2:$B$343,'Nationaal op alfabet'!H$2:H$343)</f>
        <v>2.9117647058823533</v>
      </c>
      <c r="I272" s="7">
        <f>_xlfn.XLOOKUP($C272, 'Nationaal op alfabet'!$B$2:$B$343,'Nationaal op alfabet'!I$2:I$343)</f>
        <v>4.6470588235294121</v>
      </c>
      <c r="J272" s="7">
        <f>_xlfn.XLOOKUP($C272, 'Nationaal op alfabet'!$B$2:$B$343,'Nationaal op alfabet'!J$2:J$343)</f>
        <v>2.4666666666666668</v>
      </c>
      <c r="K272" s="7">
        <f>_xlfn.XLOOKUP($C272, 'Nationaal op alfabet'!$B$2:$B$343,'Nationaal op alfabet'!K$2:K$343)</f>
        <v>1</v>
      </c>
      <c r="L272" s="8">
        <f>_xlfn.XLOOKUP($C272, 'Nationaal op alfabet'!$B$2:$B$343,'Nationaal op alfabet'!L$2:L$343)</f>
        <v>10</v>
      </c>
      <c r="N272" s="25">
        <f>_xlfn.XLOOKUP($C272, 'Nationaal op alfabet'!$B$2:$B$343,'Nationaal op alfabet'!N$2:N$343)</f>
        <v>0</v>
      </c>
      <c r="O272" s="25">
        <f>_xlfn.XLOOKUP($C272, 'Nationaal op alfabet'!$B$2:$B$343,'Nationaal op alfabet'!O$2:O$343)</f>
        <v>0.3</v>
      </c>
      <c r="P272" s="25">
        <f>_xlfn.XLOOKUP($C272, 'Nationaal op alfabet'!$B$2:$B$343,'Nationaal op alfabet'!P$2:P$343)</f>
        <v>0.2</v>
      </c>
      <c r="Q272" s="25">
        <f>_xlfn.XLOOKUP($C272, 'Nationaal op alfabet'!$B$2:$B$343,'Nationaal op alfabet'!Q$2:Q$343)</f>
        <v>0</v>
      </c>
      <c r="R272" s="25">
        <f>_xlfn.XLOOKUP($C272, 'Nationaal op alfabet'!$B$2:$B$343,'Nationaal op alfabet'!R$2:R$343)</f>
        <v>1</v>
      </c>
      <c r="S272" s="25">
        <f>_xlfn.XLOOKUP($C272, 'Nationaal op alfabet'!$B$2:$B$343,'Nationaal op alfabet'!S$2:S$343)</f>
        <v>0</v>
      </c>
      <c r="T272" s="25">
        <f>_xlfn.XLOOKUP($C272, 'Nationaal op alfabet'!$B$2:$B$343,'Nationaal op alfabet'!T$2:T$343)</f>
        <v>0</v>
      </c>
    </row>
    <row r="273" spans="1:20">
      <c r="B273" t="s">
        <v>87</v>
      </c>
      <c r="C273" t="s">
        <v>245</v>
      </c>
      <c r="D273" s="7"/>
      <c r="E273" s="23">
        <f>_xlfn.XLOOKUP($C273, 'Nationaal op alfabet'!$B$2:$B$343,'Nationaal op alfabet'!E$2:E$343)</f>
        <v>230</v>
      </c>
      <c r="F273">
        <v>19</v>
      </c>
      <c r="G273" s="22">
        <f>_xlfn.XLOOKUP($C273, 'Nationaal op alfabet'!$B$2:$B$343,'Nationaal op alfabet'!G$2:G$343)</f>
        <v>2.6209150326797386</v>
      </c>
      <c r="H273" s="7">
        <f>_xlfn.XLOOKUP($C273, 'Nationaal op alfabet'!$B$2:$B$343,'Nationaal op alfabet'!H$2:H$343)</f>
        <v>4.0882352941176467</v>
      </c>
      <c r="I273" s="7">
        <f>_xlfn.XLOOKUP($C273, 'Nationaal op alfabet'!$B$2:$B$343,'Nationaal op alfabet'!I$2:I$343)</f>
        <v>4.7941176470588234</v>
      </c>
      <c r="J273" s="7">
        <f>_xlfn.XLOOKUP($C273, 'Nationaal op alfabet'!$B$2:$B$343,'Nationaal op alfabet'!J$2:J$343)</f>
        <v>2.1111111111111112</v>
      </c>
      <c r="K273" s="7">
        <f>_xlfn.XLOOKUP($C273, 'Nationaal op alfabet'!$B$2:$B$343,'Nationaal op alfabet'!K$2:K$343)</f>
        <v>0</v>
      </c>
      <c r="L273" s="8">
        <f>_xlfn.XLOOKUP($C273, 'Nationaal op alfabet'!$B$2:$B$343,'Nationaal op alfabet'!L$2:L$343)</f>
        <v>6</v>
      </c>
      <c r="N273" s="25">
        <f>_xlfn.XLOOKUP($C273, 'Nationaal op alfabet'!$B$2:$B$343,'Nationaal op alfabet'!N$2:N$343)</f>
        <v>0</v>
      </c>
      <c r="O273" s="25">
        <f>_xlfn.XLOOKUP($C273, 'Nationaal op alfabet'!$B$2:$B$343,'Nationaal op alfabet'!O$2:O$343)</f>
        <v>0.16666666666666666</v>
      </c>
      <c r="P273" s="25">
        <f>_xlfn.XLOOKUP($C273, 'Nationaal op alfabet'!$B$2:$B$343,'Nationaal op alfabet'!P$2:P$343)</f>
        <v>0</v>
      </c>
      <c r="Q273" s="25">
        <f>_xlfn.XLOOKUP($C273, 'Nationaal op alfabet'!$B$2:$B$343,'Nationaal op alfabet'!Q$2:Q$343)</f>
        <v>0.33333333333333331</v>
      </c>
      <c r="R273" s="25">
        <f>_xlfn.XLOOKUP($C273, 'Nationaal op alfabet'!$B$2:$B$343,'Nationaal op alfabet'!R$2:R$343)</f>
        <v>1</v>
      </c>
      <c r="S273" s="25">
        <f>_xlfn.XLOOKUP($C273, 'Nationaal op alfabet'!$B$2:$B$343,'Nationaal op alfabet'!S$2:S$343)</f>
        <v>0</v>
      </c>
      <c r="T273" s="25">
        <f>_xlfn.XLOOKUP($C273, 'Nationaal op alfabet'!$B$2:$B$343,'Nationaal op alfabet'!T$2:T$343)</f>
        <v>0</v>
      </c>
    </row>
    <row r="274" spans="1:20">
      <c r="B274" t="s">
        <v>87</v>
      </c>
      <c r="C274" t="s">
        <v>138</v>
      </c>
      <c r="D274" s="7"/>
      <c r="E274" s="23">
        <f>_xlfn.XLOOKUP($C274, 'Nationaal op alfabet'!$B$2:$B$343,'Nationaal op alfabet'!E$2:E$343)</f>
        <v>238</v>
      </c>
      <c r="F274">
        <v>20</v>
      </c>
      <c r="G274" s="22">
        <f>_xlfn.XLOOKUP($C274, 'Nationaal op alfabet'!$B$2:$B$343,'Nationaal op alfabet'!G$2:G$343)</f>
        <v>2.5549019607843135</v>
      </c>
      <c r="H274" s="7">
        <f>_xlfn.XLOOKUP($C274, 'Nationaal op alfabet'!$B$2:$B$343,'Nationaal op alfabet'!H$2:H$343)</f>
        <v>3.8823529411764706</v>
      </c>
      <c r="I274" s="7">
        <f>_xlfn.XLOOKUP($C274, 'Nationaal op alfabet'!$B$2:$B$343,'Nationaal op alfabet'!I$2:I$343)</f>
        <v>3.5588235294117649</v>
      </c>
      <c r="J274" s="7">
        <f>_xlfn.XLOOKUP($C274, 'Nationaal op alfabet'!$B$2:$B$343,'Nationaal op alfabet'!J$2:J$343)</f>
        <v>2.2916666666666665</v>
      </c>
      <c r="K274" s="7">
        <f>_xlfn.XLOOKUP($C274, 'Nationaal op alfabet'!$B$2:$B$343,'Nationaal op alfabet'!K$2:K$343)</f>
        <v>0.75</v>
      </c>
      <c r="L274" s="8">
        <f>_xlfn.XLOOKUP($C274, 'Nationaal op alfabet'!$B$2:$B$343,'Nationaal op alfabet'!L$2:L$343)</f>
        <v>16</v>
      </c>
      <c r="N274" s="25">
        <f>_xlfn.XLOOKUP($C274, 'Nationaal op alfabet'!$B$2:$B$343,'Nationaal op alfabet'!N$2:N$343)</f>
        <v>6.25E-2</v>
      </c>
      <c r="O274" s="25">
        <f>_xlfn.XLOOKUP($C274, 'Nationaal op alfabet'!$B$2:$B$343,'Nationaal op alfabet'!O$2:O$343)</f>
        <v>0.25</v>
      </c>
      <c r="P274" s="25">
        <f>_xlfn.XLOOKUP($C274, 'Nationaal op alfabet'!$B$2:$B$343,'Nationaal op alfabet'!P$2:P$343)</f>
        <v>6.25E-2</v>
      </c>
      <c r="Q274" s="25">
        <f>_xlfn.XLOOKUP($C274, 'Nationaal op alfabet'!$B$2:$B$343,'Nationaal op alfabet'!Q$2:Q$343)</f>
        <v>6.25E-2</v>
      </c>
      <c r="R274" s="25">
        <f>_xlfn.XLOOKUP($C274, 'Nationaal op alfabet'!$B$2:$B$343,'Nationaal op alfabet'!R$2:R$343)</f>
        <v>0.875</v>
      </c>
      <c r="S274" s="25">
        <f>_xlfn.XLOOKUP($C274, 'Nationaal op alfabet'!$B$2:$B$343,'Nationaal op alfabet'!S$2:S$343)</f>
        <v>0</v>
      </c>
      <c r="T274" s="25">
        <f>_xlfn.XLOOKUP($C274, 'Nationaal op alfabet'!$B$2:$B$343,'Nationaal op alfabet'!T$2:T$343)</f>
        <v>0</v>
      </c>
    </row>
    <row r="275" spans="1:20">
      <c r="B275" t="s">
        <v>87</v>
      </c>
      <c r="C275" t="s">
        <v>136</v>
      </c>
      <c r="D275" s="7" t="s">
        <v>479</v>
      </c>
      <c r="E275" s="23">
        <f>_xlfn.XLOOKUP($C275, 'Nationaal op alfabet'!$B$2:$B$343,'Nationaal op alfabet'!E$2:E$343)</f>
        <v>251</v>
      </c>
      <c r="F275">
        <v>21</v>
      </c>
      <c r="G275" s="22">
        <f>_xlfn.XLOOKUP($C275, 'Nationaal op alfabet'!$B$2:$B$343,'Nationaal op alfabet'!G$2:G$343)</f>
        <v>2.3205128205128207</v>
      </c>
      <c r="H275" s="7">
        <f>_xlfn.XLOOKUP($C275, 'Nationaal op alfabet'!$B$2:$B$343,'Nationaal op alfabet'!H$2:H$343)</f>
        <v>1.8529411764705883</v>
      </c>
      <c r="I275" s="7">
        <f>_xlfn.XLOOKUP($C275, 'Nationaal op alfabet'!$B$2:$B$343,'Nationaal op alfabet'!I$2:I$343)</f>
        <v>2.6470588235294117</v>
      </c>
      <c r="J275" s="7">
        <f>_xlfn.XLOOKUP($C275, 'Nationaal op alfabet'!$B$2:$B$343,'Nationaal op alfabet'!J$2:J$343)</f>
        <v>2.0512820512820515</v>
      </c>
      <c r="K275" s="7">
        <f>_xlfn.XLOOKUP($C275, 'Nationaal op alfabet'!$B$2:$B$343,'Nationaal op alfabet'!K$2:K$343)</f>
        <v>3</v>
      </c>
      <c r="L275" s="8">
        <f>_xlfn.XLOOKUP($C275, 'Nationaal op alfabet'!$B$2:$B$343,'Nationaal op alfabet'!L$2:L$343)</f>
        <v>13</v>
      </c>
      <c r="N275" s="25">
        <f>_xlfn.XLOOKUP($C275, 'Nationaal op alfabet'!$B$2:$B$343,'Nationaal op alfabet'!N$2:N$343)</f>
        <v>0</v>
      </c>
      <c r="O275" s="25">
        <f>_xlfn.XLOOKUP($C275, 'Nationaal op alfabet'!$B$2:$B$343,'Nationaal op alfabet'!O$2:O$343)</f>
        <v>0.15384615384615385</v>
      </c>
      <c r="P275" s="25">
        <f>_xlfn.XLOOKUP($C275, 'Nationaal op alfabet'!$B$2:$B$343,'Nationaal op alfabet'!P$2:P$343)</f>
        <v>0.15384615384615385</v>
      </c>
      <c r="Q275" s="25">
        <f>_xlfn.XLOOKUP($C275, 'Nationaal op alfabet'!$B$2:$B$343,'Nationaal op alfabet'!Q$2:Q$343)</f>
        <v>0.15384615384615385</v>
      </c>
      <c r="R275" s="25">
        <f>_xlfn.XLOOKUP($C275, 'Nationaal op alfabet'!$B$2:$B$343,'Nationaal op alfabet'!R$2:R$343)</f>
        <v>1</v>
      </c>
      <c r="S275" s="25">
        <f>_xlfn.XLOOKUP($C275, 'Nationaal op alfabet'!$B$2:$B$343,'Nationaal op alfabet'!S$2:S$343)</f>
        <v>0</v>
      </c>
      <c r="T275" s="25">
        <f>_xlfn.XLOOKUP($C275, 'Nationaal op alfabet'!$B$2:$B$343,'Nationaal op alfabet'!T$2:T$343)</f>
        <v>0</v>
      </c>
    </row>
    <row r="276" spans="1:20">
      <c r="B276" t="s">
        <v>87</v>
      </c>
      <c r="C276" t="s">
        <v>240</v>
      </c>
      <c r="D276" s="7"/>
      <c r="E276" s="23">
        <f>_xlfn.XLOOKUP($C276, 'Nationaal op alfabet'!$B$2:$B$343,'Nationaal op alfabet'!E$2:E$343)</f>
        <v>266</v>
      </c>
      <c r="F276">
        <v>22</v>
      </c>
      <c r="G276" s="22">
        <f>_xlfn.XLOOKUP($C276, 'Nationaal op alfabet'!$B$2:$B$343,'Nationaal op alfabet'!G$2:G$343)</f>
        <v>2.0830065359477126</v>
      </c>
      <c r="H276" s="7">
        <f>_xlfn.XLOOKUP($C276, 'Nationaal op alfabet'!$B$2:$B$343,'Nationaal op alfabet'!H$2:H$343)</f>
        <v>2.8235294117647056</v>
      </c>
      <c r="I276" s="7">
        <f>_xlfn.XLOOKUP($C276, 'Nationaal op alfabet'!$B$2:$B$343,'Nationaal op alfabet'!I$2:I$343)</f>
        <v>4.1470588235294121</v>
      </c>
      <c r="J276" s="7">
        <f>_xlfn.XLOOKUP($C276, 'Nationaal op alfabet'!$B$2:$B$343,'Nationaal op alfabet'!J$2:J$343)</f>
        <v>1.7222222222222223</v>
      </c>
      <c r="K276" s="7">
        <f>_xlfn.XLOOKUP($C276, 'Nationaal op alfabet'!$B$2:$B$343,'Nationaal op alfabet'!K$2:K$343)</f>
        <v>0</v>
      </c>
      <c r="L276" s="8">
        <f>_xlfn.XLOOKUP($C276, 'Nationaal op alfabet'!$B$2:$B$343,'Nationaal op alfabet'!L$2:L$343)</f>
        <v>12</v>
      </c>
      <c r="N276" s="25">
        <f>_xlfn.XLOOKUP($C276, 'Nationaal op alfabet'!$B$2:$B$343,'Nationaal op alfabet'!N$2:N$343)</f>
        <v>0</v>
      </c>
      <c r="O276" s="25">
        <f>_xlfn.XLOOKUP($C276, 'Nationaal op alfabet'!$B$2:$B$343,'Nationaal op alfabet'!O$2:O$343)</f>
        <v>8.3333333333333329E-2</v>
      </c>
      <c r="P276" s="25">
        <f>_xlfn.XLOOKUP($C276, 'Nationaal op alfabet'!$B$2:$B$343,'Nationaal op alfabet'!P$2:P$343)</f>
        <v>8.3333333333333329E-2</v>
      </c>
      <c r="Q276" s="25">
        <f>_xlfn.XLOOKUP($C276, 'Nationaal op alfabet'!$B$2:$B$343,'Nationaal op alfabet'!Q$2:Q$343)</f>
        <v>8.3333333333333329E-2</v>
      </c>
      <c r="R276" s="25">
        <f>_xlfn.XLOOKUP($C276, 'Nationaal op alfabet'!$B$2:$B$343,'Nationaal op alfabet'!R$2:R$343)</f>
        <v>1</v>
      </c>
      <c r="S276" s="25">
        <f>_xlfn.XLOOKUP($C276, 'Nationaal op alfabet'!$B$2:$B$343,'Nationaal op alfabet'!S$2:S$343)</f>
        <v>0</v>
      </c>
      <c r="T276" s="25">
        <f>_xlfn.XLOOKUP($C276, 'Nationaal op alfabet'!$B$2:$B$343,'Nationaal op alfabet'!T$2:T$343)</f>
        <v>0</v>
      </c>
    </row>
    <row r="277" spans="1:20">
      <c r="B277" t="s">
        <v>87</v>
      </c>
      <c r="C277" t="s">
        <v>267</v>
      </c>
      <c r="D277" s="7" t="s">
        <v>480</v>
      </c>
      <c r="E277" s="23">
        <f>_xlfn.XLOOKUP($C277, 'Nationaal op alfabet'!$B$2:$B$343,'Nationaal op alfabet'!E$2:E$343)</f>
        <v>281</v>
      </c>
      <c r="F277">
        <v>23</v>
      </c>
      <c r="G277" s="22">
        <f>_xlfn.XLOOKUP($C277, 'Nationaal op alfabet'!$B$2:$B$343,'Nationaal op alfabet'!G$2:G$343)</f>
        <v>1.9418300653594773</v>
      </c>
      <c r="H277" s="7">
        <f>_xlfn.XLOOKUP($C277, 'Nationaal op alfabet'!$B$2:$B$343,'Nationaal op alfabet'!H$2:H$343)</f>
        <v>1.7647058823529413</v>
      </c>
      <c r="I277" s="7">
        <f>_xlfn.XLOOKUP($C277, 'Nationaal op alfabet'!$B$2:$B$343,'Nationaal op alfabet'!I$2:I$343)</f>
        <v>2</v>
      </c>
      <c r="J277" s="7">
        <f>_xlfn.XLOOKUP($C277, 'Nationaal op alfabet'!$B$2:$B$343,'Nationaal op alfabet'!J$2:J$343)</f>
        <v>2.2222222222222223</v>
      </c>
      <c r="K277" s="7">
        <f>_xlfn.XLOOKUP($C277, 'Nationaal op alfabet'!$B$2:$B$343,'Nationaal op alfabet'!K$2:K$343)</f>
        <v>1.5</v>
      </c>
      <c r="L277" s="8">
        <f>_xlfn.XLOOKUP($C277, 'Nationaal op alfabet'!$B$2:$B$343,'Nationaal op alfabet'!L$2:L$343)</f>
        <v>18</v>
      </c>
      <c r="N277" s="25">
        <f>_xlfn.XLOOKUP($C277, 'Nationaal op alfabet'!$B$2:$B$343,'Nationaal op alfabet'!N$2:N$343)</f>
        <v>0</v>
      </c>
      <c r="O277" s="25">
        <f>_xlfn.XLOOKUP($C277, 'Nationaal op alfabet'!$B$2:$B$343,'Nationaal op alfabet'!O$2:O$343)</f>
        <v>0.27777777777777779</v>
      </c>
      <c r="P277" s="25">
        <f>_xlfn.XLOOKUP($C277, 'Nationaal op alfabet'!$B$2:$B$343,'Nationaal op alfabet'!P$2:P$343)</f>
        <v>5.5555555555555552E-2</v>
      </c>
      <c r="Q277" s="25">
        <f>_xlfn.XLOOKUP($C277, 'Nationaal op alfabet'!$B$2:$B$343,'Nationaal op alfabet'!Q$2:Q$343)</f>
        <v>0</v>
      </c>
      <c r="R277" s="25">
        <f>_xlfn.XLOOKUP($C277, 'Nationaal op alfabet'!$B$2:$B$343,'Nationaal op alfabet'!R$2:R$343)</f>
        <v>0.88888888888888884</v>
      </c>
      <c r="S277" s="25">
        <f>_xlfn.XLOOKUP($C277, 'Nationaal op alfabet'!$B$2:$B$343,'Nationaal op alfabet'!S$2:S$343)</f>
        <v>0.1111111111111111</v>
      </c>
      <c r="T277" s="25">
        <f>_xlfn.XLOOKUP($C277, 'Nationaal op alfabet'!$B$2:$B$343,'Nationaal op alfabet'!T$2:T$343)</f>
        <v>0</v>
      </c>
    </row>
    <row r="278" spans="1:20">
      <c r="B278" t="s">
        <v>87</v>
      </c>
      <c r="C278" t="s">
        <v>216</v>
      </c>
      <c r="D278" s="7"/>
      <c r="E278" s="23">
        <f>_xlfn.XLOOKUP($C278, 'Nationaal op alfabet'!$B$2:$B$343,'Nationaal op alfabet'!E$2:E$343)</f>
        <v>294</v>
      </c>
      <c r="F278">
        <v>24</v>
      </c>
      <c r="G278" s="22">
        <f>_xlfn.XLOOKUP($C278, 'Nationaal op alfabet'!$B$2:$B$343,'Nationaal op alfabet'!G$2:G$343)</f>
        <v>1.8263305322128853</v>
      </c>
      <c r="H278" s="7">
        <f>_xlfn.XLOOKUP($C278, 'Nationaal op alfabet'!$B$2:$B$343,'Nationaal op alfabet'!H$2:H$343)</f>
        <v>2.7941176470588234</v>
      </c>
      <c r="I278" s="7">
        <f>_xlfn.XLOOKUP($C278, 'Nationaal op alfabet'!$B$2:$B$343,'Nationaal op alfabet'!I$2:I$343)</f>
        <v>2.1470588235294117</v>
      </c>
      <c r="J278" s="7">
        <f>_xlfn.XLOOKUP($C278, 'Nationaal op alfabet'!$B$2:$B$343,'Nationaal op alfabet'!J$2:J$343)</f>
        <v>2.0952380952380953</v>
      </c>
      <c r="K278" s="7">
        <f>_xlfn.XLOOKUP($C278, 'Nationaal op alfabet'!$B$2:$B$343,'Nationaal op alfabet'!K$2:K$343)</f>
        <v>0</v>
      </c>
      <c r="L278" s="8">
        <f>_xlfn.XLOOKUP($C278, 'Nationaal op alfabet'!$B$2:$B$343,'Nationaal op alfabet'!L$2:L$343)</f>
        <v>14</v>
      </c>
      <c r="N278" s="25">
        <f>_xlfn.XLOOKUP($C278, 'Nationaal op alfabet'!$B$2:$B$343,'Nationaal op alfabet'!N$2:N$343)</f>
        <v>0</v>
      </c>
      <c r="O278" s="25">
        <f>_xlfn.XLOOKUP($C278, 'Nationaal op alfabet'!$B$2:$B$343,'Nationaal op alfabet'!O$2:O$343)</f>
        <v>0.21428571428571427</v>
      </c>
      <c r="P278" s="25">
        <f>_xlfn.XLOOKUP($C278, 'Nationaal op alfabet'!$B$2:$B$343,'Nationaal op alfabet'!P$2:P$343)</f>
        <v>0.14285714285714285</v>
      </c>
      <c r="Q278" s="25">
        <f>_xlfn.XLOOKUP($C278, 'Nationaal op alfabet'!$B$2:$B$343,'Nationaal op alfabet'!Q$2:Q$343)</f>
        <v>7.1428571428571425E-2</v>
      </c>
      <c r="R278" s="25">
        <f>_xlfn.XLOOKUP($C278, 'Nationaal op alfabet'!$B$2:$B$343,'Nationaal op alfabet'!R$2:R$343)</f>
        <v>0.9285714285714286</v>
      </c>
      <c r="S278" s="25">
        <f>_xlfn.XLOOKUP($C278, 'Nationaal op alfabet'!$B$2:$B$343,'Nationaal op alfabet'!S$2:S$343)</f>
        <v>0</v>
      </c>
      <c r="T278" s="25">
        <f>_xlfn.XLOOKUP($C278, 'Nationaal op alfabet'!$B$2:$B$343,'Nationaal op alfabet'!T$2:T$343)</f>
        <v>0</v>
      </c>
    </row>
    <row r="279" spans="1:20">
      <c r="B279" t="s">
        <v>87</v>
      </c>
      <c r="C279" t="s">
        <v>219</v>
      </c>
      <c r="D279" s="7"/>
      <c r="E279" s="23">
        <f>_xlfn.XLOOKUP($C279, 'Nationaal op alfabet'!$B$2:$B$343,'Nationaal op alfabet'!E$2:E$343)</f>
        <v>302</v>
      </c>
      <c r="F279">
        <v>25</v>
      </c>
      <c r="G279" s="22">
        <f>_xlfn.XLOOKUP($C279, 'Nationaal op alfabet'!$B$2:$B$343,'Nationaal op alfabet'!G$2:G$343)</f>
        <v>1.6555555555555559</v>
      </c>
      <c r="H279" s="7">
        <f>_xlfn.XLOOKUP($C279, 'Nationaal op alfabet'!$B$2:$B$343,'Nationaal op alfabet'!H$2:H$343)</f>
        <v>3.5882352941176472</v>
      </c>
      <c r="I279" s="7">
        <f>_xlfn.XLOOKUP($C279, 'Nationaal op alfabet'!$B$2:$B$343,'Nationaal op alfabet'!I$2:I$343)</f>
        <v>0.91176470588235292</v>
      </c>
      <c r="J279" s="7">
        <f>_xlfn.XLOOKUP($C279, 'Nationaal op alfabet'!$B$2:$B$343,'Nationaal op alfabet'!J$2:J$343)</f>
        <v>1.8888888888888891</v>
      </c>
      <c r="K279" s="7">
        <f>_xlfn.XLOOKUP($C279, 'Nationaal op alfabet'!$B$2:$B$343,'Nationaal op alfabet'!K$2:K$343)</f>
        <v>0</v>
      </c>
      <c r="L279" s="8">
        <f>_xlfn.XLOOKUP($C279, 'Nationaal op alfabet'!$B$2:$B$343,'Nationaal op alfabet'!L$2:L$343)</f>
        <v>6</v>
      </c>
      <c r="N279" s="25">
        <f>_xlfn.XLOOKUP($C279, 'Nationaal op alfabet'!$B$2:$B$343,'Nationaal op alfabet'!N$2:N$343)</f>
        <v>0.16666666666666666</v>
      </c>
      <c r="O279" s="25">
        <f>_xlfn.XLOOKUP($C279, 'Nationaal op alfabet'!$B$2:$B$343,'Nationaal op alfabet'!O$2:O$343)</f>
        <v>0.16666666666666666</v>
      </c>
      <c r="P279" s="25">
        <f>_xlfn.XLOOKUP($C279, 'Nationaal op alfabet'!$B$2:$B$343,'Nationaal op alfabet'!P$2:P$343)</f>
        <v>0</v>
      </c>
      <c r="Q279" s="25">
        <f>_xlfn.XLOOKUP($C279, 'Nationaal op alfabet'!$B$2:$B$343,'Nationaal op alfabet'!Q$2:Q$343)</f>
        <v>0</v>
      </c>
      <c r="R279" s="25">
        <f>_xlfn.XLOOKUP($C279, 'Nationaal op alfabet'!$B$2:$B$343,'Nationaal op alfabet'!R$2:R$343)</f>
        <v>1</v>
      </c>
      <c r="S279" s="25">
        <f>_xlfn.XLOOKUP($C279, 'Nationaal op alfabet'!$B$2:$B$343,'Nationaal op alfabet'!S$2:S$343)</f>
        <v>0</v>
      </c>
      <c r="T279" s="25">
        <f>_xlfn.XLOOKUP($C279, 'Nationaal op alfabet'!$B$2:$B$343,'Nationaal op alfabet'!T$2:T$343)</f>
        <v>0.16666666666666666</v>
      </c>
    </row>
    <row r="280" spans="1:20">
      <c r="B280" t="s">
        <v>87</v>
      </c>
      <c r="C280" t="s">
        <v>405</v>
      </c>
      <c r="D280" s="7"/>
      <c r="E280" s="23">
        <f>_xlfn.XLOOKUP($C280, 'Nationaal op alfabet'!$B$2:$B$343,'Nationaal op alfabet'!E$2:E$343)</f>
        <v>304</v>
      </c>
      <c r="F280" s="14">
        <v>26</v>
      </c>
      <c r="G280" s="22">
        <f>_xlfn.XLOOKUP($C280, 'Nationaal op alfabet'!$B$2:$B$343,'Nationaal op alfabet'!G$2:G$343)</f>
        <v>1.6254901960784316</v>
      </c>
      <c r="H280" s="7">
        <f>_xlfn.XLOOKUP($C280, 'Nationaal op alfabet'!$B$2:$B$343,'Nationaal op alfabet'!H$2:H$343)</f>
        <v>1.2941176470588236</v>
      </c>
      <c r="I280" s="7">
        <f>_xlfn.XLOOKUP($C280, 'Nationaal op alfabet'!$B$2:$B$343,'Nationaal op alfabet'!I$2:I$343)</f>
        <v>1.7352941176470589</v>
      </c>
      <c r="J280" s="7">
        <f>_xlfn.XLOOKUP($C280, 'Nationaal op alfabet'!$B$2:$B$343,'Nationaal op alfabet'!J$2:J$343)</f>
        <v>2.5490196078431375</v>
      </c>
      <c r="K280" s="7">
        <f>_xlfn.XLOOKUP($C280, 'Nationaal op alfabet'!$B$2:$B$343,'Nationaal op alfabet'!K$2:K$343)</f>
        <v>0</v>
      </c>
      <c r="L280" s="8">
        <f>_xlfn.XLOOKUP($C280, 'Nationaal op alfabet'!$B$2:$B$343,'Nationaal op alfabet'!L$2:L$343)</f>
        <v>17</v>
      </c>
      <c r="N280" s="27">
        <f>_xlfn.XLOOKUP($C280, 'Nationaal op alfabet'!$B$2:$B$343,'Nationaal op alfabet'!N$2:N$343)</f>
        <v>0</v>
      </c>
      <c r="O280" s="27">
        <f>_xlfn.XLOOKUP($C280, 'Nationaal op alfabet'!$B$2:$B$343,'Nationaal op alfabet'!O$2:O$343)</f>
        <v>0.29411764705882354</v>
      </c>
      <c r="P280" s="27">
        <f>_xlfn.XLOOKUP($C280, 'Nationaal op alfabet'!$B$2:$B$343,'Nationaal op alfabet'!P$2:P$343)</f>
        <v>0.29411764705882354</v>
      </c>
      <c r="Q280" s="27">
        <f>_xlfn.XLOOKUP($C280, 'Nationaal op alfabet'!$B$2:$B$343,'Nationaal op alfabet'!Q$2:Q$343)</f>
        <v>5.8823529411764705E-2</v>
      </c>
      <c r="R280" s="27">
        <f>_xlfn.XLOOKUP($C280, 'Nationaal op alfabet'!$B$2:$B$343,'Nationaal op alfabet'!R$2:R$343)</f>
        <v>1</v>
      </c>
      <c r="S280" s="27">
        <f>_xlfn.XLOOKUP($C280, 'Nationaal op alfabet'!$B$2:$B$343,'Nationaal op alfabet'!S$2:S$343)</f>
        <v>0</v>
      </c>
      <c r="T280" s="27">
        <f>_xlfn.XLOOKUP($C280, 'Nationaal op alfabet'!$B$2:$B$343,'Nationaal op alfabet'!T$2:T$343)</f>
        <v>0</v>
      </c>
    </row>
    <row r="281" spans="1:20" s="12" customFormat="1">
      <c r="A281" s="28">
        <f>AVERAGE(G281:G293)</f>
        <v>4.077065678690901</v>
      </c>
      <c r="B281" s="12" t="s">
        <v>120</v>
      </c>
      <c r="C281" s="12" t="s">
        <v>362</v>
      </c>
      <c r="D281" s="29" t="s">
        <v>481</v>
      </c>
      <c r="E281" s="30">
        <f>_xlfn.XLOOKUP($C281, 'Nationaal op alfabet'!$B$2:$B$343,'Nationaal op alfabet'!E$2:E$343)</f>
        <v>5</v>
      </c>
      <c r="F281">
        <v>1</v>
      </c>
      <c r="G281" s="31">
        <f>_xlfn.XLOOKUP($C281, 'Nationaal op alfabet'!$B$2:$B$343,'Nationaal op alfabet'!G$2:G$343)</f>
        <v>5.617371861025112</v>
      </c>
      <c r="H281" s="29">
        <f>_xlfn.XLOOKUP($C281, 'Nationaal op alfabet'!$B$2:$B$343,'Nationaal op alfabet'!H$2:H$343)</f>
        <v>9.882352941176471</v>
      </c>
      <c r="I281" s="29">
        <f>_xlfn.XLOOKUP($C281, 'Nationaal op alfabet'!$B$2:$B$343,'Nationaal op alfabet'!I$2:I$343)</f>
        <v>9.9705882352941178</v>
      </c>
      <c r="J281" s="29">
        <f>_xlfn.XLOOKUP($C281, 'Nationaal op alfabet'!$B$2:$B$343,'Nationaal op alfabet'!J$2:J$343)</f>
        <v>4.1169590643274852</v>
      </c>
      <c r="K281" s="29">
        <f>_xlfn.XLOOKUP($C281, 'Nationaal op alfabet'!$B$2:$B$343,'Nationaal op alfabet'!K$2:K$343)</f>
        <v>0</v>
      </c>
      <c r="L281" s="32">
        <f>_xlfn.XLOOKUP($C281, 'Nationaal op alfabet'!$B$2:$B$343,'Nationaal op alfabet'!L$2:L$343)</f>
        <v>114</v>
      </c>
      <c r="N281" s="33">
        <f>_xlfn.XLOOKUP($C281, 'Nationaal op alfabet'!$B$2:$B$343,'Nationaal op alfabet'!N$2:N$343)</f>
        <v>0.48245614035087719</v>
      </c>
      <c r="O281" s="33">
        <f>_xlfn.XLOOKUP($C281, 'Nationaal op alfabet'!$B$2:$B$343,'Nationaal op alfabet'!O$2:O$343)</f>
        <v>0.30701754385964913</v>
      </c>
      <c r="P281" s="33">
        <f>_xlfn.XLOOKUP($C281, 'Nationaal op alfabet'!$B$2:$B$343,'Nationaal op alfabet'!P$2:P$343)</f>
        <v>0.21929824561403508</v>
      </c>
      <c r="Q281" s="33">
        <f>_xlfn.XLOOKUP($C281, 'Nationaal op alfabet'!$B$2:$B$343,'Nationaal op alfabet'!Q$2:Q$343)</f>
        <v>2.6315789473684209E-2</v>
      </c>
      <c r="R281" s="33">
        <f>_xlfn.XLOOKUP($C281, 'Nationaal op alfabet'!$B$2:$B$343,'Nationaal op alfabet'!R$2:R$343)</f>
        <v>0.99122807017543857</v>
      </c>
      <c r="S281" s="33">
        <f>_xlfn.XLOOKUP($C281, 'Nationaal op alfabet'!$B$2:$B$343,'Nationaal op alfabet'!S$2:S$343)</f>
        <v>0</v>
      </c>
      <c r="T281" s="33">
        <f>_xlfn.XLOOKUP($C281, 'Nationaal op alfabet'!$B$2:$B$343,'Nationaal op alfabet'!T$2:T$343)</f>
        <v>0</v>
      </c>
    </row>
    <row r="282" spans="1:20">
      <c r="B282" t="s">
        <v>120</v>
      </c>
      <c r="C282" t="s">
        <v>273</v>
      </c>
      <c r="D282" s="7" t="s">
        <v>482</v>
      </c>
      <c r="E282" s="23">
        <f>_xlfn.XLOOKUP($C282, 'Nationaal op alfabet'!$B$2:$B$343,'Nationaal op alfabet'!E$2:E$343)</f>
        <v>6</v>
      </c>
      <c r="F282">
        <v>2</v>
      </c>
      <c r="G282" s="22">
        <f>_xlfn.XLOOKUP($C282, 'Nationaal op alfabet'!$B$2:$B$343,'Nationaal op alfabet'!G$2:G$343)</f>
        <v>5.6152941176470588</v>
      </c>
      <c r="H282" s="7">
        <f>_xlfn.XLOOKUP($C282, 'Nationaal op alfabet'!$B$2:$B$343,'Nationaal op alfabet'!H$2:H$343)</f>
        <v>9.8235294117647047</v>
      </c>
      <c r="I282" s="7">
        <f>_xlfn.XLOOKUP($C282, 'Nationaal op alfabet'!$B$2:$B$343,'Nationaal op alfabet'!I$2:I$343)</f>
        <v>9.8529411764705888</v>
      </c>
      <c r="J282" s="7">
        <f>_xlfn.XLOOKUP($C282, 'Nationaal op alfabet'!$B$2:$B$343,'Nationaal op alfabet'!J$2:J$343)</f>
        <v>4.2</v>
      </c>
      <c r="K282" s="7">
        <f>_xlfn.XLOOKUP($C282, 'Nationaal op alfabet'!$B$2:$B$343,'Nationaal op alfabet'!K$2:K$343)</f>
        <v>0</v>
      </c>
      <c r="L282" s="8">
        <f>_xlfn.XLOOKUP($C282, 'Nationaal op alfabet'!$B$2:$B$343,'Nationaal op alfabet'!L$2:L$343)</f>
        <v>20</v>
      </c>
      <c r="N282" s="25">
        <f>_xlfn.XLOOKUP($C282, 'Nationaal op alfabet'!$B$2:$B$343,'Nationaal op alfabet'!N$2:N$343)</f>
        <v>0.75</v>
      </c>
      <c r="O282" s="25">
        <f>_xlfn.XLOOKUP($C282, 'Nationaal op alfabet'!$B$2:$B$343,'Nationaal op alfabet'!O$2:O$343)</f>
        <v>0.1</v>
      </c>
      <c r="P282" s="25">
        <f>_xlfn.XLOOKUP($C282, 'Nationaal op alfabet'!$B$2:$B$343,'Nationaal op alfabet'!P$2:P$343)</f>
        <v>0.05</v>
      </c>
      <c r="Q282" s="25">
        <f>_xlfn.XLOOKUP($C282, 'Nationaal op alfabet'!$B$2:$B$343,'Nationaal op alfabet'!Q$2:Q$343)</f>
        <v>0</v>
      </c>
      <c r="R282" s="25">
        <f>_xlfn.XLOOKUP($C282, 'Nationaal op alfabet'!$B$2:$B$343,'Nationaal op alfabet'!R$2:R$343)</f>
        <v>1</v>
      </c>
      <c r="S282" s="25">
        <f>_xlfn.XLOOKUP($C282, 'Nationaal op alfabet'!$B$2:$B$343,'Nationaal op alfabet'!S$2:S$343)</f>
        <v>0</v>
      </c>
      <c r="T282" s="25">
        <f>_xlfn.XLOOKUP($C282, 'Nationaal op alfabet'!$B$2:$B$343,'Nationaal op alfabet'!T$2:T$343)</f>
        <v>0</v>
      </c>
    </row>
    <row r="283" spans="1:20">
      <c r="B283" t="s">
        <v>120</v>
      </c>
      <c r="C283" t="s">
        <v>346</v>
      </c>
      <c r="D283" s="7" t="s">
        <v>445</v>
      </c>
      <c r="E283" s="23">
        <f>_xlfn.XLOOKUP($C283, 'Nationaal op alfabet'!$B$2:$B$343,'Nationaal op alfabet'!E$2:E$343)</f>
        <v>10</v>
      </c>
      <c r="F283">
        <v>3</v>
      </c>
      <c r="G283" s="22">
        <f>_xlfn.XLOOKUP($C283, 'Nationaal op alfabet'!$B$2:$B$343,'Nationaal op alfabet'!G$2:G$343)</f>
        <v>5.2271895424836599</v>
      </c>
      <c r="H283" s="7">
        <f>_xlfn.XLOOKUP($C283, 'Nationaal op alfabet'!$B$2:$B$343,'Nationaal op alfabet'!H$2:H$343)</f>
        <v>8.882352941176471</v>
      </c>
      <c r="I283" s="7">
        <f>_xlfn.XLOOKUP($C283, 'Nationaal op alfabet'!$B$2:$B$343,'Nationaal op alfabet'!I$2:I$343)</f>
        <v>6.764705882352942</v>
      </c>
      <c r="J283" s="7">
        <f>_xlfn.XLOOKUP($C283, 'Nationaal op alfabet'!$B$2:$B$343,'Nationaal op alfabet'!J$2:J$343)</f>
        <v>3.244444444444444</v>
      </c>
      <c r="K283" s="7">
        <f>_xlfn.XLOOKUP($C283, 'Nationaal op alfabet'!$B$2:$B$343,'Nationaal op alfabet'!K$2:K$343)</f>
        <v>4</v>
      </c>
      <c r="L283" s="8">
        <f>_xlfn.XLOOKUP($C283, 'Nationaal op alfabet'!$B$2:$B$343,'Nationaal op alfabet'!L$2:L$343)</f>
        <v>15</v>
      </c>
      <c r="N283" s="25">
        <f>_xlfn.XLOOKUP($C283, 'Nationaal op alfabet'!$B$2:$B$343,'Nationaal op alfabet'!N$2:N$343)</f>
        <v>6.6666666666666666E-2</v>
      </c>
      <c r="O283" s="25">
        <f>_xlfn.XLOOKUP($C283, 'Nationaal op alfabet'!$B$2:$B$343,'Nationaal op alfabet'!O$2:O$343)</f>
        <v>0.46666666666666667</v>
      </c>
      <c r="P283" s="25">
        <f>_xlfn.XLOOKUP($C283, 'Nationaal op alfabet'!$B$2:$B$343,'Nationaal op alfabet'!P$2:P$343)</f>
        <v>0.2</v>
      </c>
      <c r="Q283" s="25">
        <f>_xlfn.XLOOKUP($C283, 'Nationaal op alfabet'!$B$2:$B$343,'Nationaal op alfabet'!Q$2:Q$343)</f>
        <v>0</v>
      </c>
      <c r="R283" s="25">
        <f>_xlfn.XLOOKUP($C283, 'Nationaal op alfabet'!$B$2:$B$343,'Nationaal op alfabet'!R$2:R$343)</f>
        <v>1</v>
      </c>
      <c r="S283" s="25">
        <f>_xlfn.XLOOKUP($C283, 'Nationaal op alfabet'!$B$2:$B$343,'Nationaal op alfabet'!S$2:S$343)</f>
        <v>0</v>
      </c>
      <c r="T283" s="25">
        <f>_xlfn.XLOOKUP($C283, 'Nationaal op alfabet'!$B$2:$B$343,'Nationaal op alfabet'!T$2:T$343)</f>
        <v>0</v>
      </c>
    </row>
    <row r="284" spans="1:20">
      <c r="B284" t="s">
        <v>120</v>
      </c>
      <c r="C284" t="s">
        <v>329</v>
      </c>
      <c r="D284" s="7"/>
      <c r="E284" s="23">
        <f>_xlfn.XLOOKUP($C284, 'Nationaal op alfabet'!$B$2:$B$343,'Nationaal op alfabet'!E$2:E$343)</f>
        <v>28</v>
      </c>
      <c r="F284">
        <v>4</v>
      </c>
      <c r="G284" s="22">
        <f>_xlfn.XLOOKUP($C284, 'Nationaal op alfabet'!$B$2:$B$343,'Nationaal op alfabet'!G$2:G$343)</f>
        <v>4.8000000000000007</v>
      </c>
      <c r="H284" s="7">
        <f>_xlfn.XLOOKUP($C284, 'Nationaal op alfabet'!$B$2:$B$343,'Nationaal op alfabet'!H$2:H$343)</f>
        <v>8.735294117647058</v>
      </c>
      <c r="I284" s="7">
        <f>_xlfn.XLOOKUP($C284, 'Nationaal op alfabet'!$B$2:$B$343,'Nationaal op alfabet'!I$2:I$343)</f>
        <v>9.7647058823529402</v>
      </c>
      <c r="J284" s="7">
        <f>_xlfn.XLOOKUP($C284, 'Nationaal op alfabet'!$B$2:$B$343,'Nationaal op alfabet'!J$2:J$343)</f>
        <v>2.75</v>
      </c>
      <c r="K284" s="7">
        <f>_xlfn.XLOOKUP($C284, 'Nationaal op alfabet'!$B$2:$B$343,'Nationaal op alfabet'!K$2:K$343)</f>
        <v>0</v>
      </c>
      <c r="L284" s="8">
        <f>_xlfn.XLOOKUP($C284, 'Nationaal op alfabet'!$B$2:$B$343,'Nationaal op alfabet'!L$2:L$343)</f>
        <v>40</v>
      </c>
      <c r="N284" s="25">
        <f>_xlfn.XLOOKUP($C284, 'Nationaal op alfabet'!$B$2:$B$343,'Nationaal op alfabet'!N$2:N$343)</f>
        <v>7.4999999999999997E-2</v>
      </c>
      <c r="O284" s="25">
        <f>_xlfn.XLOOKUP($C284, 'Nationaal op alfabet'!$B$2:$B$343,'Nationaal op alfabet'!O$2:O$343)</f>
        <v>0.35</v>
      </c>
      <c r="P284" s="25">
        <f>_xlfn.XLOOKUP($C284, 'Nationaal op alfabet'!$B$2:$B$343,'Nationaal op alfabet'!P$2:P$343)</f>
        <v>0.1</v>
      </c>
      <c r="Q284" s="25">
        <f>_xlfn.XLOOKUP($C284, 'Nationaal op alfabet'!$B$2:$B$343,'Nationaal op alfabet'!Q$2:Q$343)</f>
        <v>0</v>
      </c>
      <c r="R284" s="25">
        <f>_xlfn.XLOOKUP($C284, 'Nationaal op alfabet'!$B$2:$B$343,'Nationaal op alfabet'!R$2:R$343)</f>
        <v>0.95</v>
      </c>
      <c r="S284" s="25">
        <f>_xlfn.XLOOKUP($C284, 'Nationaal op alfabet'!$B$2:$B$343,'Nationaal op alfabet'!S$2:S$343)</f>
        <v>0</v>
      </c>
      <c r="T284" s="25">
        <f>_xlfn.XLOOKUP($C284, 'Nationaal op alfabet'!$B$2:$B$343,'Nationaal op alfabet'!T$2:T$343)</f>
        <v>0</v>
      </c>
    </row>
    <row r="285" spans="1:20">
      <c r="B285" t="s">
        <v>120</v>
      </c>
      <c r="C285" t="s">
        <v>324</v>
      </c>
      <c r="D285" s="7"/>
      <c r="E285" s="23">
        <f>_xlfn.XLOOKUP($C285, 'Nationaal op alfabet'!$B$2:$B$343,'Nationaal op alfabet'!E$2:E$343)</f>
        <v>41</v>
      </c>
      <c r="F285">
        <v>5</v>
      </c>
      <c r="G285" s="22">
        <f>_xlfn.XLOOKUP($C285, 'Nationaal op alfabet'!$B$2:$B$343,'Nationaal op alfabet'!G$2:G$343)</f>
        <v>4.6081950729009549</v>
      </c>
      <c r="H285" s="7">
        <f>_xlfn.XLOOKUP($C285, 'Nationaal op alfabet'!$B$2:$B$343,'Nationaal op alfabet'!H$2:H$343)</f>
        <v>7.8529411764705879</v>
      </c>
      <c r="I285" s="7">
        <f>_xlfn.XLOOKUP($C285, 'Nationaal op alfabet'!$B$2:$B$343,'Nationaal op alfabet'!I$2:I$343)</f>
        <v>9</v>
      </c>
      <c r="J285" s="7">
        <f>_xlfn.XLOOKUP($C285, 'Nationaal op alfabet'!$B$2:$B$343,'Nationaal op alfabet'!J$2:J$343)</f>
        <v>3.0940170940170941</v>
      </c>
      <c r="K285" s="7">
        <f>_xlfn.XLOOKUP($C285, 'Nationaal op alfabet'!$B$2:$B$343,'Nationaal op alfabet'!K$2:K$343)</f>
        <v>0</v>
      </c>
      <c r="L285" s="8">
        <f>_xlfn.XLOOKUP($C285, 'Nationaal op alfabet'!$B$2:$B$343,'Nationaal op alfabet'!L$2:L$343)</f>
        <v>39</v>
      </c>
      <c r="N285" s="25">
        <f>_xlfn.XLOOKUP($C285, 'Nationaal op alfabet'!$B$2:$B$343,'Nationaal op alfabet'!N$2:N$343)</f>
        <v>0.33333333333333331</v>
      </c>
      <c r="O285" s="25">
        <f>_xlfn.XLOOKUP($C285, 'Nationaal op alfabet'!$B$2:$B$343,'Nationaal op alfabet'!O$2:O$343)</f>
        <v>0.23076923076923078</v>
      </c>
      <c r="P285" s="25">
        <f>_xlfn.XLOOKUP($C285, 'Nationaal op alfabet'!$B$2:$B$343,'Nationaal op alfabet'!P$2:P$343)</f>
        <v>0</v>
      </c>
      <c r="Q285" s="25">
        <f>_xlfn.XLOOKUP($C285, 'Nationaal op alfabet'!$B$2:$B$343,'Nationaal op alfabet'!Q$2:Q$343)</f>
        <v>5.128205128205128E-2</v>
      </c>
      <c r="R285" s="25">
        <f>_xlfn.XLOOKUP($C285, 'Nationaal op alfabet'!$B$2:$B$343,'Nationaal op alfabet'!R$2:R$343)</f>
        <v>0.94871794871794868</v>
      </c>
      <c r="S285" s="25">
        <f>_xlfn.XLOOKUP($C285, 'Nationaal op alfabet'!$B$2:$B$343,'Nationaal op alfabet'!S$2:S$343)</f>
        <v>0</v>
      </c>
      <c r="T285" s="25">
        <f>_xlfn.XLOOKUP($C285, 'Nationaal op alfabet'!$B$2:$B$343,'Nationaal op alfabet'!T$2:T$343)</f>
        <v>2.564102564102564E-2</v>
      </c>
    </row>
    <row r="286" spans="1:20">
      <c r="B286" t="s">
        <v>120</v>
      </c>
      <c r="C286" t="s">
        <v>342</v>
      </c>
      <c r="D286" s="7"/>
      <c r="E286" s="23">
        <f>_xlfn.XLOOKUP($C286, 'Nationaal op alfabet'!$B$2:$B$343,'Nationaal op alfabet'!E$2:E$343)</f>
        <v>68</v>
      </c>
      <c r="F286">
        <v>6</v>
      </c>
      <c r="G286" s="22">
        <f>_xlfn.XLOOKUP($C286, 'Nationaal op alfabet'!$B$2:$B$343,'Nationaal op alfabet'!G$2:G$343)</f>
        <v>4.2740196078431376</v>
      </c>
      <c r="H286" s="7">
        <f>_xlfn.XLOOKUP($C286, 'Nationaal op alfabet'!$B$2:$B$343,'Nationaal op alfabet'!H$2:H$343)</f>
        <v>5.9117647058823533</v>
      </c>
      <c r="I286" s="7">
        <f>_xlfn.XLOOKUP($C286, 'Nationaal op alfabet'!$B$2:$B$343,'Nationaal op alfabet'!I$2:I$343)</f>
        <v>7.5</v>
      </c>
      <c r="J286" s="7">
        <f>_xlfn.XLOOKUP($C286, 'Nationaal op alfabet'!$B$2:$B$343,'Nationaal op alfabet'!J$2:J$343)</f>
        <v>2.7291666666666665</v>
      </c>
      <c r="K286" s="7">
        <f>_xlfn.XLOOKUP($C286, 'Nationaal op alfabet'!$B$2:$B$343,'Nationaal op alfabet'!K$2:K$343)</f>
        <v>2.5</v>
      </c>
      <c r="L286" s="8">
        <f>_xlfn.XLOOKUP($C286, 'Nationaal op alfabet'!$B$2:$B$343,'Nationaal op alfabet'!L$2:L$343)</f>
        <v>32</v>
      </c>
      <c r="N286" s="25">
        <f>_xlfn.XLOOKUP($C286, 'Nationaal op alfabet'!$B$2:$B$343,'Nationaal op alfabet'!N$2:N$343)</f>
        <v>6.25E-2</v>
      </c>
      <c r="O286" s="25">
        <f>_xlfn.XLOOKUP($C286, 'Nationaal op alfabet'!$B$2:$B$343,'Nationaal op alfabet'!O$2:O$343)</f>
        <v>0.3125</v>
      </c>
      <c r="P286" s="25">
        <f>_xlfn.XLOOKUP($C286, 'Nationaal op alfabet'!$B$2:$B$343,'Nationaal op alfabet'!P$2:P$343)</f>
        <v>0.1875</v>
      </c>
      <c r="Q286" s="25">
        <f>_xlfn.XLOOKUP($C286, 'Nationaal op alfabet'!$B$2:$B$343,'Nationaal op alfabet'!Q$2:Q$343)</f>
        <v>9.375E-2</v>
      </c>
      <c r="R286" s="25">
        <f>_xlfn.XLOOKUP($C286, 'Nationaal op alfabet'!$B$2:$B$343,'Nationaal op alfabet'!R$2:R$343)</f>
        <v>0.96875</v>
      </c>
      <c r="S286" s="25">
        <f>_xlfn.XLOOKUP($C286, 'Nationaal op alfabet'!$B$2:$B$343,'Nationaal op alfabet'!S$2:S$343)</f>
        <v>0</v>
      </c>
      <c r="T286" s="25">
        <f>_xlfn.XLOOKUP($C286, 'Nationaal op alfabet'!$B$2:$B$343,'Nationaal op alfabet'!T$2:T$343)</f>
        <v>0</v>
      </c>
    </row>
    <row r="287" spans="1:20">
      <c r="B287" t="s">
        <v>120</v>
      </c>
      <c r="C287" t="s">
        <v>370</v>
      </c>
      <c r="D287" s="7" t="s">
        <v>483</v>
      </c>
      <c r="E287" s="23">
        <f>_xlfn.XLOOKUP($C287, 'Nationaal op alfabet'!$B$2:$B$343,'Nationaal op alfabet'!E$2:E$343)</f>
        <v>79</v>
      </c>
      <c r="F287">
        <v>7</v>
      </c>
      <c r="G287" s="22">
        <f>_xlfn.XLOOKUP($C287, 'Nationaal op alfabet'!$B$2:$B$343,'Nationaal op alfabet'!G$2:G$343)</f>
        <v>4.1478057889822608</v>
      </c>
      <c r="H287" s="7">
        <f>_xlfn.XLOOKUP($C287, 'Nationaal op alfabet'!$B$2:$B$343,'Nationaal op alfabet'!H$2:H$343)</f>
        <v>6.617647058823529</v>
      </c>
      <c r="I287" s="7">
        <f>_xlfn.XLOOKUP($C287, 'Nationaal op alfabet'!$B$2:$B$343,'Nationaal op alfabet'!I$2:I$343)</f>
        <v>5.4705882352941178</v>
      </c>
      <c r="J287" s="7">
        <f>_xlfn.XLOOKUP($C287, 'Nationaal op alfabet'!$B$2:$B$343,'Nationaal op alfabet'!J$2:J$343)</f>
        <v>2.8253968253968256</v>
      </c>
      <c r="K287" s="7">
        <f>_xlfn.XLOOKUP($C287, 'Nationaal op alfabet'!$B$2:$B$343,'Nationaal op alfabet'!K$2:K$343)</f>
        <v>3</v>
      </c>
      <c r="L287" s="8">
        <f>_xlfn.XLOOKUP($C287, 'Nationaal op alfabet'!$B$2:$B$343,'Nationaal op alfabet'!L$2:L$343)</f>
        <v>21</v>
      </c>
      <c r="N287" s="25">
        <f>_xlfn.XLOOKUP($C287, 'Nationaal op alfabet'!$B$2:$B$343,'Nationaal op alfabet'!N$2:N$343)</f>
        <v>0.19047619047619047</v>
      </c>
      <c r="O287" s="25">
        <f>_xlfn.XLOOKUP($C287, 'Nationaal op alfabet'!$B$2:$B$343,'Nationaal op alfabet'!O$2:O$343)</f>
        <v>0.2857142857142857</v>
      </c>
      <c r="P287" s="25">
        <f>_xlfn.XLOOKUP($C287, 'Nationaal op alfabet'!$B$2:$B$343,'Nationaal op alfabet'!P$2:P$343)</f>
        <v>0.14285714285714285</v>
      </c>
      <c r="Q287" s="25">
        <f>_xlfn.XLOOKUP($C287, 'Nationaal op alfabet'!$B$2:$B$343,'Nationaal op alfabet'!Q$2:Q$343)</f>
        <v>4.7619047619047616E-2</v>
      </c>
      <c r="R287" s="25">
        <f>_xlfn.XLOOKUP($C287, 'Nationaal op alfabet'!$B$2:$B$343,'Nationaal op alfabet'!R$2:R$343)</f>
        <v>0.95238095238095233</v>
      </c>
      <c r="S287" s="25">
        <f>_xlfn.XLOOKUP($C287, 'Nationaal op alfabet'!$B$2:$B$343,'Nationaal op alfabet'!S$2:S$343)</f>
        <v>0</v>
      </c>
      <c r="T287" s="25">
        <f>_xlfn.XLOOKUP($C287, 'Nationaal op alfabet'!$B$2:$B$343,'Nationaal op alfabet'!T$2:T$343)</f>
        <v>4.7619047619047616E-2</v>
      </c>
    </row>
    <row r="288" spans="1:20">
      <c r="B288" t="s">
        <v>120</v>
      </c>
      <c r="C288" t="s">
        <v>178</v>
      </c>
      <c r="D288" s="7"/>
      <c r="E288" s="23">
        <f>_xlfn.XLOOKUP($C288, 'Nationaal op alfabet'!$B$2:$B$343,'Nationaal op alfabet'!E$2:E$343)</f>
        <v>84</v>
      </c>
      <c r="F288">
        <v>8</v>
      </c>
      <c r="G288" s="22">
        <f>_xlfn.XLOOKUP($C288, 'Nationaal op alfabet'!$B$2:$B$343,'Nationaal op alfabet'!G$2:G$343)</f>
        <v>4.1034690799396678</v>
      </c>
      <c r="H288" s="7">
        <f>_xlfn.XLOOKUP($C288, 'Nationaal op alfabet'!$B$2:$B$343,'Nationaal op alfabet'!H$2:H$343)</f>
        <v>5.117647058823529</v>
      </c>
      <c r="I288" s="7">
        <f>_xlfn.XLOOKUP($C288, 'Nationaal op alfabet'!$B$2:$B$343,'Nationaal op alfabet'!I$2:I$343)</f>
        <v>8.117647058823529</v>
      </c>
      <c r="J288" s="7">
        <f>_xlfn.XLOOKUP($C288, 'Nationaal op alfabet'!$B$2:$B$343,'Nationaal op alfabet'!J$2:J$343)</f>
        <v>3.641025641025641</v>
      </c>
      <c r="K288" s="7">
        <f>_xlfn.XLOOKUP($C288, 'Nationaal op alfabet'!$B$2:$B$343,'Nationaal op alfabet'!K$2:K$343)</f>
        <v>0</v>
      </c>
      <c r="L288" s="8">
        <f>_xlfn.XLOOKUP($C288, 'Nationaal op alfabet'!$B$2:$B$343,'Nationaal op alfabet'!L$2:L$343)</f>
        <v>26</v>
      </c>
      <c r="N288" s="25">
        <f>_xlfn.XLOOKUP($C288, 'Nationaal op alfabet'!$B$2:$B$343,'Nationaal op alfabet'!N$2:N$343)</f>
        <v>0.46153846153846156</v>
      </c>
      <c r="O288" s="25">
        <f>_xlfn.XLOOKUP($C288, 'Nationaal op alfabet'!$B$2:$B$343,'Nationaal op alfabet'!O$2:O$343)</f>
        <v>0.23076923076923078</v>
      </c>
      <c r="P288" s="25">
        <f>_xlfn.XLOOKUP($C288, 'Nationaal op alfabet'!$B$2:$B$343,'Nationaal op alfabet'!P$2:P$343)</f>
        <v>0.19230769230769232</v>
      </c>
      <c r="Q288" s="25">
        <f>_xlfn.XLOOKUP($C288, 'Nationaal op alfabet'!$B$2:$B$343,'Nationaal op alfabet'!Q$2:Q$343)</f>
        <v>0</v>
      </c>
      <c r="R288" s="25">
        <f>_xlfn.XLOOKUP($C288, 'Nationaal op alfabet'!$B$2:$B$343,'Nationaal op alfabet'!R$2:R$343)</f>
        <v>1</v>
      </c>
      <c r="S288" s="25">
        <f>_xlfn.XLOOKUP($C288, 'Nationaal op alfabet'!$B$2:$B$343,'Nationaal op alfabet'!S$2:S$343)</f>
        <v>0</v>
      </c>
      <c r="T288" s="25">
        <f>_xlfn.XLOOKUP($C288, 'Nationaal op alfabet'!$B$2:$B$343,'Nationaal op alfabet'!T$2:T$343)</f>
        <v>3.8461538461538464E-2</v>
      </c>
    </row>
    <row r="289" spans="1:20">
      <c r="B289" t="s">
        <v>120</v>
      </c>
      <c r="C289" t="s">
        <v>256</v>
      </c>
      <c r="D289" s="7"/>
      <c r="E289" s="23">
        <f>_xlfn.XLOOKUP($C289, 'Nationaal op alfabet'!$B$2:$B$343,'Nationaal op alfabet'!E$2:E$343)</f>
        <v>97</v>
      </c>
      <c r="F289">
        <v>9</v>
      </c>
      <c r="G289" s="22">
        <f>_xlfn.XLOOKUP($C289, 'Nationaal op alfabet'!$B$2:$B$343,'Nationaal op alfabet'!G$2:G$343)</f>
        <v>3.9990534144692367</v>
      </c>
      <c r="H289" s="7">
        <f>_xlfn.XLOOKUP($C289, 'Nationaal op alfabet'!$B$2:$B$343,'Nationaal op alfabet'!H$2:H$343)</f>
        <v>6.9411764705882355</v>
      </c>
      <c r="I289" s="7">
        <f>_xlfn.XLOOKUP($C289, 'Nationaal op alfabet'!$B$2:$B$343,'Nationaal op alfabet'!I$2:I$343)</f>
        <v>7.3529411764705888</v>
      </c>
      <c r="J289" s="7">
        <f>_xlfn.XLOOKUP($C289, 'Nationaal op alfabet'!$B$2:$B$343,'Nationaal op alfabet'!J$2:J$343)</f>
        <v>2.8505747126436778</v>
      </c>
      <c r="K289" s="7">
        <f>_xlfn.XLOOKUP($C289, 'Nationaal op alfabet'!$B$2:$B$343,'Nationaal op alfabet'!K$2:K$343)</f>
        <v>0</v>
      </c>
      <c r="L289" s="8">
        <f>_xlfn.XLOOKUP($C289, 'Nationaal op alfabet'!$B$2:$B$343,'Nationaal op alfabet'!L$2:L$343)</f>
        <v>29</v>
      </c>
      <c r="N289" s="25">
        <f>_xlfn.XLOOKUP($C289, 'Nationaal op alfabet'!$B$2:$B$343,'Nationaal op alfabet'!N$2:N$343)</f>
        <v>0.2413793103448276</v>
      </c>
      <c r="O289" s="25">
        <f>_xlfn.XLOOKUP($C289, 'Nationaal op alfabet'!$B$2:$B$343,'Nationaal op alfabet'!O$2:O$343)</f>
        <v>0.2413793103448276</v>
      </c>
      <c r="P289" s="25">
        <f>_xlfn.XLOOKUP($C289, 'Nationaal op alfabet'!$B$2:$B$343,'Nationaal op alfabet'!P$2:P$343)</f>
        <v>0.17241379310344829</v>
      </c>
      <c r="Q289" s="25">
        <f>_xlfn.XLOOKUP($C289, 'Nationaal op alfabet'!$B$2:$B$343,'Nationaal op alfabet'!Q$2:Q$343)</f>
        <v>0</v>
      </c>
      <c r="R289" s="25">
        <f>_xlfn.XLOOKUP($C289, 'Nationaal op alfabet'!$B$2:$B$343,'Nationaal op alfabet'!R$2:R$343)</f>
        <v>0.93103448275862066</v>
      </c>
      <c r="S289" s="25">
        <f>_xlfn.XLOOKUP($C289, 'Nationaal op alfabet'!$B$2:$B$343,'Nationaal op alfabet'!S$2:S$343)</f>
        <v>0</v>
      </c>
      <c r="T289" s="25">
        <f>_xlfn.XLOOKUP($C289, 'Nationaal op alfabet'!$B$2:$B$343,'Nationaal op alfabet'!T$2:T$343)</f>
        <v>3.4482758620689655E-2</v>
      </c>
    </row>
    <row r="290" spans="1:20">
      <c r="B290" t="s">
        <v>120</v>
      </c>
      <c r="C290" t="s">
        <v>222</v>
      </c>
      <c r="D290" s="7"/>
      <c r="E290" s="23">
        <f>_xlfn.XLOOKUP($C290, 'Nationaal op alfabet'!$B$2:$B$343,'Nationaal op alfabet'!E$2:E$343)</f>
        <v>178</v>
      </c>
      <c r="F290">
        <v>10</v>
      </c>
      <c r="G290" s="22">
        <f>_xlfn.XLOOKUP($C290, 'Nationaal op alfabet'!$B$2:$B$343,'Nationaal op alfabet'!G$2:G$343)</f>
        <v>3.1620915032679742</v>
      </c>
      <c r="H290" s="7">
        <f>_xlfn.XLOOKUP($C290, 'Nationaal op alfabet'!$B$2:$B$343,'Nationaal op alfabet'!H$2:H$343)</f>
        <v>8.2058823529411757</v>
      </c>
      <c r="I290" s="7">
        <f>_xlfn.XLOOKUP($C290, 'Nationaal op alfabet'!$B$2:$B$343,'Nationaal op alfabet'!I$2:I$343)</f>
        <v>5.3823529411764701</v>
      </c>
      <c r="J290" s="7">
        <f>_xlfn.XLOOKUP($C290, 'Nationaal op alfabet'!$B$2:$B$343,'Nationaal op alfabet'!J$2:J$343)</f>
        <v>1.1111111111111112</v>
      </c>
      <c r="K290" s="7">
        <f>_xlfn.XLOOKUP($C290, 'Nationaal op alfabet'!$B$2:$B$343,'Nationaal op alfabet'!K$2:K$343)</f>
        <v>0</v>
      </c>
      <c r="L290" s="8">
        <f>_xlfn.XLOOKUP($C290, 'Nationaal op alfabet'!$B$2:$B$343,'Nationaal op alfabet'!L$2:L$343)</f>
        <v>6</v>
      </c>
      <c r="N290" s="25">
        <f>_xlfn.XLOOKUP($C290, 'Nationaal op alfabet'!$B$2:$B$343,'Nationaal op alfabet'!N$2:N$343)</f>
        <v>0</v>
      </c>
      <c r="O290" s="25">
        <f>_xlfn.XLOOKUP($C290, 'Nationaal op alfabet'!$B$2:$B$343,'Nationaal op alfabet'!O$2:O$343)</f>
        <v>0</v>
      </c>
      <c r="P290" s="25">
        <f>_xlfn.XLOOKUP($C290, 'Nationaal op alfabet'!$B$2:$B$343,'Nationaal op alfabet'!P$2:P$343)</f>
        <v>0</v>
      </c>
      <c r="Q290" s="25">
        <f>_xlfn.XLOOKUP($C290, 'Nationaal op alfabet'!$B$2:$B$343,'Nationaal op alfabet'!Q$2:Q$343)</f>
        <v>0</v>
      </c>
      <c r="R290" s="25">
        <f>_xlfn.XLOOKUP($C290, 'Nationaal op alfabet'!$B$2:$B$343,'Nationaal op alfabet'!R$2:R$343)</f>
        <v>0.83333333333333337</v>
      </c>
      <c r="S290" s="25">
        <f>_xlfn.XLOOKUP($C290, 'Nationaal op alfabet'!$B$2:$B$343,'Nationaal op alfabet'!S$2:S$343)</f>
        <v>0</v>
      </c>
      <c r="T290" s="25">
        <f>_xlfn.XLOOKUP($C290, 'Nationaal op alfabet'!$B$2:$B$343,'Nationaal op alfabet'!T$2:T$343)</f>
        <v>0</v>
      </c>
    </row>
    <row r="291" spans="1:20">
      <c r="B291" t="s">
        <v>120</v>
      </c>
      <c r="C291" t="s">
        <v>119</v>
      </c>
      <c r="D291" s="7"/>
      <c r="E291" s="23">
        <f>_xlfn.XLOOKUP($C291, 'Nationaal op alfabet'!$B$2:$B$343,'Nationaal op alfabet'!E$2:E$343)</f>
        <v>197</v>
      </c>
      <c r="F291">
        <v>11</v>
      </c>
      <c r="G291" s="22">
        <f>_xlfn.XLOOKUP($C291, 'Nationaal op alfabet'!$B$2:$B$343,'Nationaal op alfabet'!G$2:G$343)</f>
        <v>2.9333333333333336</v>
      </c>
      <c r="H291" s="7">
        <f>_xlfn.XLOOKUP($C291, 'Nationaal op alfabet'!$B$2:$B$343,'Nationaal op alfabet'!H$2:H$343)</f>
        <v>3.8529411764705883</v>
      </c>
      <c r="I291" s="7">
        <f>_xlfn.XLOOKUP($C291, 'Nationaal op alfabet'!$B$2:$B$343,'Nationaal op alfabet'!I$2:I$343)</f>
        <v>3.6470588235294117</v>
      </c>
      <c r="J291" s="7">
        <f>_xlfn.XLOOKUP($C291, 'Nationaal op alfabet'!$B$2:$B$343,'Nationaal op alfabet'!J$2:J$343)</f>
        <v>3.5833333333333335</v>
      </c>
      <c r="K291" s="7">
        <f>_xlfn.XLOOKUP($C291, 'Nationaal op alfabet'!$B$2:$B$343,'Nationaal op alfabet'!K$2:K$343)</f>
        <v>0</v>
      </c>
      <c r="L291" s="8">
        <f>_xlfn.XLOOKUP($C291, 'Nationaal op alfabet'!$B$2:$B$343,'Nationaal op alfabet'!L$2:L$343)</f>
        <v>8</v>
      </c>
      <c r="N291" s="25">
        <f>_xlfn.XLOOKUP($C291, 'Nationaal op alfabet'!$B$2:$B$343,'Nationaal op alfabet'!N$2:N$343)</f>
        <v>0.125</v>
      </c>
      <c r="O291" s="25">
        <f>_xlfn.XLOOKUP($C291, 'Nationaal op alfabet'!$B$2:$B$343,'Nationaal op alfabet'!O$2:O$343)</f>
        <v>0.5</v>
      </c>
      <c r="P291" s="25">
        <f>_xlfn.XLOOKUP($C291, 'Nationaal op alfabet'!$B$2:$B$343,'Nationaal op alfabet'!P$2:P$343)</f>
        <v>0.25</v>
      </c>
      <c r="Q291" s="25">
        <f>_xlfn.XLOOKUP($C291, 'Nationaal op alfabet'!$B$2:$B$343,'Nationaal op alfabet'!Q$2:Q$343)</f>
        <v>0</v>
      </c>
      <c r="R291" s="25">
        <f>_xlfn.XLOOKUP($C291, 'Nationaal op alfabet'!$B$2:$B$343,'Nationaal op alfabet'!R$2:R$343)</f>
        <v>1</v>
      </c>
      <c r="S291" s="25">
        <f>_xlfn.XLOOKUP($C291, 'Nationaal op alfabet'!$B$2:$B$343,'Nationaal op alfabet'!S$2:S$343)</f>
        <v>0</v>
      </c>
      <c r="T291" s="25">
        <f>_xlfn.XLOOKUP($C291, 'Nationaal op alfabet'!$B$2:$B$343,'Nationaal op alfabet'!T$2:T$343)</f>
        <v>0</v>
      </c>
    </row>
    <row r="292" spans="1:20">
      <c r="B292" t="s">
        <v>120</v>
      </c>
      <c r="C292" t="s">
        <v>305</v>
      </c>
      <c r="D292" s="7"/>
      <c r="E292" s="23">
        <f>_xlfn.XLOOKUP($C292, 'Nationaal op alfabet'!$B$2:$B$343,'Nationaal op alfabet'!E$2:E$343)</f>
        <v>225</v>
      </c>
      <c r="F292">
        <v>12</v>
      </c>
      <c r="G292" s="22">
        <f>_xlfn.XLOOKUP($C292, 'Nationaal op alfabet'!$B$2:$B$343,'Nationaal op alfabet'!G$2:G$343)</f>
        <v>2.6619607843137256</v>
      </c>
      <c r="H292" s="7">
        <f>_xlfn.XLOOKUP($C292, 'Nationaal op alfabet'!$B$2:$B$343,'Nationaal op alfabet'!H$2:H$343)</f>
        <v>4.0882352941176467</v>
      </c>
      <c r="I292" s="7">
        <f>_xlfn.XLOOKUP($C292, 'Nationaal op alfabet'!$B$2:$B$343,'Nationaal op alfabet'!I$2:I$343)</f>
        <v>5.0882352941176467</v>
      </c>
      <c r="J292" s="7">
        <f>_xlfn.XLOOKUP($C292, 'Nationaal op alfabet'!$B$2:$B$343,'Nationaal op alfabet'!J$2:J$343)</f>
        <v>2.0666666666666669</v>
      </c>
      <c r="K292" s="7">
        <f>_xlfn.XLOOKUP($C292, 'Nationaal op alfabet'!$B$2:$B$343,'Nationaal op alfabet'!K$2:K$343)</f>
        <v>0</v>
      </c>
      <c r="L292" s="8">
        <f>_xlfn.XLOOKUP($C292, 'Nationaal op alfabet'!$B$2:$B$343,'Nationaal op alfabet'!L$2:L$343)</f>
        <v>10</v>
      </c>
      <c r="N292" s="25">
        <f>_xlfn.XLOOKUP($C292, 'Nationaal op alfabet'!$B$2:$B$343,'Nationaal op alfabet'!N$2:N$343)</f>
        <v>0</v>
      </c>
      <c r="O292" s="25">
        <f>_xlfn.XLOOKUP($C292, 'Nationaal op alfabet'!$B$2:$B$343,'Nationaal op alfabet'!O$2:O$343)</f>
        <v>0.2</v>
      </c>
      <c r="P292" s="25">
        <f>_xlfn.XLOOKUP($C292, 'Nationaal op alfabet'!$B$2:$B$343,'Nationaal op alfabet'!P$2:P$343)</f>
        <v>0.1</v>
      </c>
      <c r="Q292" s="25">
        <f>_xlfn.XLOOKUP($C292, 'Nationaal op alfabet'!$B$2:$B$343,'Nationaal op alfabet'!Q$2:Q$343)</f>
        <v>0</v>
      </c>
      <c r="R292" s="25">
        <f>_xlfn.XLOOKUP($C292, 'Nationaal op alfabet'!$B$2:$B$343,'Nationaal op alfabet'!R$2:R$343)</f>
        <v>1</v>
      </c>
      <c r="S292" s="25">
        <f>_xlfn.XLOOKUP($C292, 'Nationaal op alfabet'!$B$2:$B$343,'Nationaal op alfabet'!S$2:S$343)</f>
        <v>0</v>
      </c>
      <c r="T292" s="25">
        <f>_xlfn.XLOOKUP($C292, 'Nationaal op alfabet'!$B$2:$B$343,'Nationaal op alfabet'!T$2:T$343)</f>
        <v>0</v>
      </c>
    </row>
    <row r="293" spans="1:20">
      <c r="A293" s="10"/>
      <c r="B293" t="s">
        <v>120</v>
      </c>
      <c r="C293" t="s">
        <v>218</v>
      </c>
      <c r="D293" s="7"/>
      <c r="E293" s="23">
        <f>_xlfn.XLOOKUP($C293, 'Nationaal op alfabet'!$B$2:$B$343,'Nationaal op alfabet'!E$2:E$343)</f>
        <v>291</v>
      </c>
      <c r="F293">
        <v>13</v>
      </c>
      <c r="G293" s="22">
        <f>_xlfn.XLOOKUP($C293, 'Nationaal op alfabet'!$B$2:$B$343,'Nationaal op alfabet'!G$2:G$343)</f>
        <v>1.8520697167755991</v>
      </c>
      <c r="H293" s="7">
        <f>_xlfn.XLOOKUP($C293, 'Nationaal op alfabet'!$B$2:$B$343,'Nationaal op alfabet'!H$2:H$343)</f>
        <v>2.7058823529411762</v>
      </c>
      <c r="I293" s="7">
        <f>_xlfn.XLOOKUP($C293, 'Nationaal op alfabet'!$B$2:$B$343,'Nationaal op alfabet'!I$2:I$343)</f>
        <v>3.1470588235294117</v>
      </c>
      <c r="J293" s="7">
        <f>_xlfn.XLOOKUP($C293, 'Nationaal op alfabet'!$B$2:$B$343,'Nationaal op alfabet'!J$2:J$343)</f>
        <v>1.7037037037037035</v>
      </c>
      <c r="K293" s="7">
        <f>_xlfn.XLOOKUP($C293, 'Nationaal op alfabet'!$B$2:$B$343,'Nationaal op alfabet'!K$2:K$343)</f>
        <v>0</v>
      </c>
      <c r="L293" s="8">
        <f>_xlfn.XLOOKUP($C293, 'Nationaal op alfabet'!$B$2:$B$343,'Nationaal op alfabet'!L$2:L$343)</f>
        <v>9</v>
      </c>
      <c r="M293" s="35"/>
      <c r="N293" s="36">
        <f>_xlfn.XLOOKUP($C293, 'Nationaal op alfabet'!$B$2:$B$343,'Nationaal op alfabet'!N$2:N$343)</f>
        <v>0</v>
      </c>
      <c r="O293" s="36">
        <f>_xlfn.XLOOKUP($C293, 'Nationaal op alfabet'!$B$2:$B$343,'Nationaal op alfabet'!O$2:O$343)</f>
        <v>0.1111111111111111</v>
      </c>
      <c r="P293" s="36">
        <f>_xlfn.XLOOKUP($C293, 'Nationaal op alfabet'!$B$2:$B$343,'Nationaal op alfabet'!P$2:P$343)</f>
        <v>0</v>
      </c>
      <c r="Q293" s="36">
        <f>_xlfn.XLOOKUP($C293, 'Nationaal op alfabet'!$B$2:$B$343,'Nationaal op alfabet'!Q$2:Q$343)</f>
        <v>0</v>
      </c>
      <c r="R293" s="36">
        <f>_xlfn.XLOOKUP($C293, 'Nationaal op alfabet'!$B$2:$B$343,'Nationaal op alfabet'!R$2:R$343)</f>
        <v>1</v>
      </c>
      <c r="S293" s="36">
        <f>_xlfn.XLOOKUP($C293, 'Nationaal op alfabet'!$B$2:$B$343,'Nationaal op alfabet'!S$2:S$343)</f>
        <v>0</v>
      </c>
      <c r="T293" s="36">
        <f>_xlfn.XLOOKUP($C293, 'Nationaal op alfabet'!$B$2:$B$343,'Nationaal op alfabet'!T$2:T$343)</f>
        <v>0</v>
      </c>
    </row>
    <row r="294" spans="1:20" s="12" customFormat="1">
      <c r="A294" s="34">
        <f>AVERAGE(G294:G343)</f>
        <v>3.2824576684392652</v>
      </c>
      <c r="B294" s="12" t="s">
        <v>64</v>
      </c>
      <c r="C294" s="12" t="s">
        <v>390</v>
      </c>
      <c r="D294" s="29" t="s">
        <v>484</v>
      </c>
      <c r="E294" s="30">
        <f>_xlfn.XLOOKUP($C294, 'Nationaal op alfabet'!$B$2:$B$343,'Nationaal op alfabet'!E$2:E$343)</f>
        <v>14</v>
      </c>
      <c r="F294" s="12">
        <v>1</v>
      </c>
      <c r="G294" s="31">
        <f>_xlfn.XLOOKUP($C294, 'Nationaal op alfabet'!$B$2:$B$343,'Nationaal op alfabet'!G$2:G$343)</f>
        <v>5.0638146167557938</v>
      </c>
      <c r="H294" s="29">
        <f>_xlfn.XLOOKUP($C294, 'Nationaal op alfabet'!$B$2:$B$343,'Nationaal op alfabet'!H$2:H$343)</f>
        <v>9.7647058823529402</v>
      </c>
      <c r="I294" s="29">
        <f>_xlfn.XLOOKUP($C294, 'Nationaal op alfabet'!$B$2:$B$343,'Nationaal op alfabet'!I$2:I$343)</f>
        <v>8.7058823529411775</v>
      </c>
      <c r="J294" s="29">
        <f>_xlfn.XLOOKUP($C294, 'Nationaal op alfabet'!$B$2:$B$343,'Nationaal op alfabet'!J$2:J$343)</f>
        <v>2.4242424242424243</v>
      </c>
      <c r="K294" s="29">
        <f>_xlfn.XLOOKUP($C294, 'Nationaal op alfabet'!$B$2:$B$343,'Nationaal op alfabet'!K$2:K$343)</f>
        <v>2</v>
      </c>
      <c r="L294" s="32">
        <f>_xlfn.XLOOKUP($C294, 'Nationaal op alfabet'!$B$2:$B$343,'Nationaal op alfabet'!L$2:L$343)</f>
        <v>88</v>
      </c>
      <c r="N294" s="33">
        <f>_xlfn.XLOOKUP($C294, 'Nationaal op alfabet'!$B$2:$B$343,'Nationaal op alfabet'!N$2:N$343)</f>
        <v>5.6818181818181816E-2</v>
      </c>
      <c r="O294" s="33">
        <f>_xlfn.XLOOKUP($C294, 'Nationaal op alfabet'!$B$2:$B$343,'Nationaal op alfabet'!O$2:O$343)</f>
        <v>0.23863636363636365</v>
      </c>
      <c r="P294" s="33">
        <f>_xlfn.XLOOKUP($C294, 'Nationaal op alfabet'!$B$2:$B$343,'Nationaal op alfabet'!P$2:P$343)</f>
        <v>0.13636363636363635</v>
      </c>
      <c r="Q294" s="33">
        <f>_xlfn.XLOOKUP($C294, 'Nationaal op alfabet'!$B$2:$B$343,'Nationaal op alfabet'!Q$2:Q$343)</f>
        <v>4.5454545454545456E-2</v>
      </c>
      <c r="R294" s="33">
        <f>_xlfn.XLOOKUP($C294, 'Nationaal op alfabet'!$B$2:$B$343,'Nationaal op alfabet'!R$2:R$343)</f>
        <v>0.98863636363636365</v>
      </c>
      <c r="S294" s="33">
        <f>_xlfn.XLOOKUP($C294, 'Nationaal op alfabet'!$B$2:$B$343,'Nationaal op alfabet'!S$2:S$343)</f>
        <v>0</v>
      </c>
      <c r="T294" s="33">
        <f>_xlfn.XLOOKUP($C294, 'Nationaal op alfabet'!$B$2:$B$343,'Nationaal op alfabet'!T$2:T$343)</f>
        <v>0</v>
      </c>
    </row>
    <row r="295" spans="1:20">
      <c r="B295" t="s">
        <v>64</v>
      </c>
      <c r="C295" t="s">
        <v>235</v>
      </c>
      <c r="D295" s="7" t="s">
        <v>485</v>
      </c>
      <c r="E295" s="23">
        <f>_xlfn.XLOOKUP($C295, 'Nationaal op alfabet'!$B$2:$B$343,'Nationaal op alfabet'!E$2:E$343)</f>
        <v>17</v>
      </c>
      <c r="F295">
        <v>2</v>
      </c>
      <c r="G295" s="22">
        <f>_xlfn.XLOOKUP($C295, 'Nationaal op alfabet'!$B$2:$B$343,'Nationaal op alfabet'!G$2:G$343)</f>
        <v>5.0413654618473895</v>
      </c>
      <c r="H295" s="7">
        <f>_xlfn.XLOOKUP($C295, 'Nationaal op alfabet'!$B$2:$B$343,'Nationaal op alfabet'!H$2:H$343)</f>
        <v>9.4117647058823533</v>
      </c>
      <c r="I295" s="7">
        <f>_xlfn.XLOOKUP($C295, 'Nationaal op alfabet'!$B$2:$B$343,'Nationaal op alfabet'!I$2:I$343)</f>
        <v>8.0882352941176467</v>
      </c>
      <c r="J295" s="7">
        <f>_xlfn.XLOOKUP($C295, 'Nationaal op alfabet'!$B$2:$B$343,'Nationaal op alfabet'!J$2:J$343)</f>
        <v>2.3534136546184738</v>
      </c>
      <c r="K295" s="7">
        <f>_xlfn.XLOOKUP($C295, 'Nationaal op alfabet'!$B$2:$B$343,'Nationaal op alfabet'!K$2:K$343)</f>
        <v>3</v>
      </c>
      <c r="L295" s="8">
        <f>_xlfn.XLOOKUP($C295, 'Nationaal op alfabet'!$B$2:$B$343,'Nationaal op alfabet'!L$2:L$343)</f>
        <v>83</v>
      </c>
      <c r="N295" s="25">
        <f>_xlfn.XLOOKUP($C295, 'Nationaal op alfabet'!$B$2:$B$343,'Nationaal op alfabet'!N$2:N$343)</f>
        <v>2.4096385542168676E-2</v>
      </c>
      <c r="O295" s="25">
        <f>_xlfn.XLOOKUP($C295, 'Nationaal op alfabet'!$B$2:$B$343,'Nationaal op alfabet'!O$2:O$343)</f>
        <v>0.28915662650602408</v>
      </c>
      <c r="P295" s="25">
        <f>_xlfn.XLOOKUP($C295, 'Nationaal op alfabet'!$B$2:$B$343,'Nationaal op alfabet'!P$2:P$343)</f>
        <v>0.14457831325301204</v>
      </c>
      <c r="Q295" s="25">
        <f>_xlfn.XLOOKUP($C295, 'Nationaal op alfabet'!$B$2:$B$343,'Nationaal op alfabet'!Q$2:Q$343)</f>
        <v>1.2048192771084338E-2</v>
      </c>
      <c r="R295" s="25">
        <f>_xlfn.XLOOKUP($C295, 'Nationaal op alfabet'!$B$2:$B$343,'Nationaal op alfabet'!R$2:R$343)</f>
        <v>0.96385542168674698</v>
      </c>
      <c r="S295" s="25">
        <f>_xlfn.XLOOKUP($C295, 'Nationaal op alfabet'!$B$2:$B$343,'Nationaal op alfabet'!S$2:S$343)</f>
        <v>0</v>
      </c>
      <c r="T295" s="25">
        <f>_xlfn.XLOOKUP($C295, 'Nationaal op alfabet'!$B$2:$B$343,'Nationaal op alfabet'!T$2:T$343)</f>
        <v>2.4096385542168676E-2</v>
      </c>
    </row>
    <row r="296" spans="1:20">
      <c r="B296" t="s">
        <v>64</v>
      </c>
      <c r="C296" t="s">
        <v>268</v>
      </c>
      <c r="D296" s="7" t="s">
        <v>486</v>
      </c>
      <c r="E296" s="23">
        <f>_xlfn.XLOOKUP($C296, 'Nationaal op alfabet'!$B$2:$B$343,'Nationaal op alfabet'!E$2:E$343)</f>
        <v>18</v>
      </c>
      <c r="F296">
        <v>3</v>
      </c>
      <c r="G296" s="22">
        <f>_xlfn.XLOOKUP($C296, 'Nationaal op alfabet'!$B$2:$B$343,'Nationaal op alfabet'!G$2:G$343)</f>
        <v>5.0076978939724039</v>
      </c>
      <c r="H296" s="7">
        <f>_xlfn.XLOOKUP($C296, 'Nationaal op alfabet'!$B$2:$B$343,'Nationaal op alfabet'!H$2:H$343)</f>
        <v>9.2058823529411757</v>
      </c>
      <c r="I296" s="7">
        <f>_xlfn.XLOOKUP($C296, 'Nationaal op alfabet'!$B$2:$B$343,'Nationaal op alfabet'!I$2:I$343)</f>
        <v>9.264705882352942</v>
      </c>
      <c r="J296" s="7">
        <f>_xlfn.XLOOKUP($C296, 'Nationaal op alfabet'!$B$2:$B$343,'Nationaal op alfabet'!J$2:J$343)</f>
        <v>3.2839506172839505</v>
      </c>
      <c r="K296" s="7">
        <f>_xlfn.XLOOKUP($C296, 'Nationaal op alfabet'!$B$2:$B$343,'Nationaal op alfabet'!K$2:K$343)</f>
        <v>0</v>
      </c>
      <c r="L296" s="8">
        <f>_xlfn.XLOOKUP($C296, 'Nationaal op alfabet'!$B$2:$B$343,'Nationaal op alfabet'!L$2:L$343)</f>
        <v>27</v>
      </c>
      <c r="N296" s="25">
        <f>_xlfn.XLOOKUP($C296, 'Nationaal op alfabet'!$B$2:$B$343,'Nationaal op alfabet'!N$2:N$343)</f>
        <v>0.18518518518518517</v>
      </c>
      <c r="O296" s="25">
        <f>_xlfn.XLOOKUP($C296, 'Nationaal op alfabet'!$B$2:$B$343,'Nationaal op alfabet'!O$2:O$343)</f>
        <v>0.37037037037037035</v>
      </c>
      <c r="P296" s="25">
        <f>_xlfn.XLOOKUP($C296, 'Nationaal op alfabet'!$B$2:$B$343,'Nationaal op alfabet'!P$2:P$343)</f>
        <v>7.407407407407407E-2</v>
      </c>
      <c r="Q296" s="25">
        <f>_xlfn.XLOOKUP($C296, 'Nationaal op alfabet'!$B$2:$B$343,'Nationaal op alfabet'!Q$2:Q$343)</f>
        <v>7.407407407407407E-2</v>
      </c>
      <c r="R296" s="25">
        <f>_xlfn.XLOOKUP($C296, 'Nationaal op alfabet'!$B$2:$B$343,'Nationaal op alfabet'!R$2:R$343)</f>
        <v>1</v>
      </c>
      <c r="S296" s="25">
        <f>_xlfn.XLOOKUP($C296, 'Nationaal op alfabet'!$B$2:$B$343,'Nationaal op alfabet'!S$2:S$343)</f>
        <v>0</v>
      </c>
      <c r="T296" s="25">
        <f>_xlfn.XLOOKUP($C296, 'Nationaal op alfabet'!$B$2:$B$343,'Nationaal op alfabet'!T$2:T$343)</f>
        <v>0</v>
      </c>
    </row>
    <row r="297" spans="1:20">
      <c r="B297" t="s">
        <v>64</v>
      </c>
      <c r="C297" t="s">
        <v>140</v>
      </c>
      <c r="D297" s="7" t="s">
        <v>487</v>
      </c>
      <c r="E297" s="23">
        <f>_xlfn.XLOOKUP($C297, 'Nationaal op alfabet'!$B$2:$B$343,'Nationaal op alfabet'!E$2:E$343)</f>
        <v>30</v>
      </c>
      <c r="F297">
        <v>4</v>
      </c>
      <c r="G297" s="22">
        <f>_xlfn.XLOOKUP($C297, 'Nationaal op alfabet'!$B$2:$B$343,'Nationaal op alfabet'!G$2:G$343)</f>
        <v>4.7721062618595829</v>
      </c>
      <c r="H297" s="7">
        <f>_xlfn.XLOOKUP($C297, 'Nationaal op alfabet'!$B$2:$B$343,'Nationaal op alfabet'!H$2:H$343)</f>
        <v>9.382352941176471</v>
      </c>
      <c r="I297" s="7">
        <f>_xlfn.XLOOKUP($C297, 'Nationaal op alfabet'!$B$2:$B$343,'Nationaal op alfabet'!I$2:I$343)</f>
        <v>9.0588235294117645</v>
      </c>
      <c r="J297" s="7">
        <f>_xlfn.XLOOKUP($C297, 'Nationaal op alfabet'!$B$2:$B$343,'Nationaal op alfabet'!J$2:J$343)</f>
        <v>2.7096774193548385</v>
      </c>
      <c r="K297" s="7">
        <f>_xlfn.XLOOKUP($C297, 'Nationaal op alfabet'!$B$2:$B$343,'Nationaal op alfabet'!K$2:K$343)</f>
        <v>0</v>
      </c>
      <c r="L297" s="8">
        <f>_xlfn.XLOOKUP($C297, 'Nationaal op alfabet'!$B$2:$B$343,'Nationaal op alfabet'!L$2:L$343)</f>
        <v>93</v>
      </c>
      <c r="N297" s="25">
        <f>_xlfn.XLOOKUP($C297, 'Nationaal op alfabet'!$B$2:$B$343,'Nationaal op alfabet'!N$2:N$343)</f>
        <v>8.6021505376344093E-2</v>
      </c>
      <c r="O297" s="25">
        <f>_xlfn.XLOOKUP($C297, 'Nationaal op alfabet'!$B$2:$B$343,'Nationaal op alfabet'!O$2:O$343)</f>
        <v>0.30107526881720431</v>
      </c>
      <c r="P297" s="25">
        <f>_xlfn.XLOOKUP($C297, 'Nationaal op alfabet'!$B$2:$B$343,'Nationaal op alfabet'!P$2:P$343)</f>
        <v>0.16129032258064516</v>
      </c>
      <c r="Q297" s="25">
        <f>_xlfn.XLOOKUP($C297, 'Nationaal op alfabet'!$B$2:$B$343,'Nationaal op alfabet'!Q$2:Q$343)</f>
        <v>2.1505376344086023E-2</v>
      </c>
      <c r="R297" s="25">
        <f>_xlfn.XLOOKUP($C297, 'Nationaal op alfabet'!$B$2:$B$343,'Nationaal op alfabet'!R$2:R$343)</f>
        <v>0.967741935483871</v>
      </c>
      <c r="S297" s="25">
        <f>_xlfn.XLOOKUP($C297, 'Nationaal op alfabet'!$B$2:$B$343,'Nationaal op alfabet'!S$2:S$343)</f>
        <v>1.0752688172043012E-2</v>
      </c>
      <c r="T297" s="25">
        <f>_xlfn.XLOOKUP($C297, 'Nationaal op alfabet'!$B$2:$B$343,'Nationaal op alfabet'!T$2:T$343)</f>
        <v>0</v>
      </c>
    </row>
    <row r="298" spans="1:20">
      <c r="B298" t="s">
        <v>64</v>
      </c>
      <c r="C298" t="s">
        <v>261</v>
      </c>
      <c r="D298" s="7"/>
      <c r="E298" s="23">
        <f>_xlfn.XLOOKUP($C298, 'Nationaal op alfabet'!$B$2:$B$343,'Nationaal op alfabet'!E$2:E$343)</f>
        <v>42</v>
      </c>
      <c r="F298">
        <v>5</v>
      </c>
      <c r="G298" s="22">
        <f>_xlfn.XLOOKUP($C298, 'Nationaal op alfabet'!$B$2:$B$343,'Nationaal op alfabet'!G$2:G$343)</f>
        <v>4.6008235294117652</v>
      </c>
      <c r="H298" s="7">
        <f>_xlfn.XLOOKUP($C298, 'Nationaal op alfabet'!$B$2:$B$343,'Nationaal op alfabet'!H$2:H$343)</f>
        <v>9.2352941176470598</v>
      </c>
      <c r="I298" s="7">
        <f>_xlfn.XLOOKUP($C298, 'Nationaal op alfabet'!$B$2:$B$343,'Nationaal op alfabet'!I$2:I$343)</f>
        <v>7.0588235294117654</v>
      </c>
      <c r="J298" s="7">
        <f>_xlfn.XLOOKUP($C298, 'Nationaal op alfabet'!$B$2:$B$343,'Nationaal op alfabet'!J$2:J$343)</f>
        <v>2.48</v>
      </c>
      <c r="K298" s="7">
        <f>_xlfn.XLOOKUP($C298, 'Nationaal op alfabet'!$B$2:$B$343,'Nationaal op alfabet'!K$2:K$343)</f>
        <v>1.75</v>
      </c>
      <c r="L298" s="8">
        <f>_xlfn.XLOOKUP($C298, 'Nationaal op alfabet'!$B$2:$B$343,'Nationaal op alfabet'!L$2:L$343)</f>
        <v>25</v>
      </c>
      <c r="N298" s="25">
        <f>_xlfn.XLOOKUP($C298, 'Nationaal op alfabet'!$B$2:$B$343,'Nationaal op alfabet'!N$2:N$343)</f>
        <v>0</v>
      </c>
      <c r="O298" s="25">
        <f>_xlfn.XLOOKUP($C298, 'Nationaal op alfabet'!$B$2:$B$343,'Nationaal op alfabet'!O$2:O$343)</f>
        <v>0.28000000000000003</v>
      </c>
      <c r="P298" s="25">
        <f>_xlfn.XLOOKUP($C298, 'Nationaal op alfabet'!$B$2:$B$343,'Nationaal op alfabet'!P$2:P$343)</f>
        <v>0.16</v>
      </c>
      <c r="Q298" s="25">
        <f>_xlfn.XLOOKUP($C298, 'Nationaal op alfabet'!$B$2:$B$343,'Nationaal op alfabet'!Q$2:Q$343)</f>
        <v>0.12</v>
      </c>
      <c r="R298" s="25">
        <f>_xlfn.XLOOKUP($C298, 'Nationaal op alfabet'!$B$2:$B$343,'Nationaal op alfabet'!R$2:R$343)</f>
        <v>1</v>
      </c>
      <c r="S298" s="25">
        <f>_xlfn.XLOOKUP($C298, 'Nationaal op alfabet'!$B$2:$B$343,'Nationaal op alfabet'!S$2:S$343)</f>
        <v>0.04</v>
      </c>
      <c r="T298" s="25">
        <f>_xlfn.XLOOKUP($C298, 'Nationaal op alfabet'!$B$2:$B$343,'Nationaal op alfabet'!T$2:T$343)</f>
        <v>0</v>
      </c>
    </row>
    <row r="299" spans="1:20">
      <c r="B299" t="s">
        <v>64</v>
      </c>
      <c r="C299" t="s">
        <v>190</v>
      </c>
      <c r="D299" s="7"/>
      <c r="E299" s="23">
        <f>_xlfn.XLOOKUP($C299, 'Nationaal op alfabet'!$B$2:$B$343,'Nationaal op alfabet'!E$2:E$343)</f>
        <v>60</v>
      </c>
      <c r="F299">
        <v>6</v>
      </c>
      <c r="G299" s="22">
        <f>_xlfn.XLOOKUP($C299, 'Nationaal op alfabet'!$B$2:$B$343,'Nationaal op alfabet'!G$2:G$343)</f>
        <v>4.3623885918003573</v>
      </c>
      <c r="H299" s="7">
        <f>_xlfn.XLOOKUP($C299, 'Nationaal op alfabet'!$B$2:$B$343,'Nationaal op alfabet'!H$2:H$343)</f>
        <v>9.6764705882352935</v>
      </c>
      <c r="I299" s="7">
        <f>_xlfn.XLOOKUP($C299, 'Nationaal op alfabet'!$B$2:$B$343,'Nationaal op alfabet'!I$2:I$343)</f>
        <v>7.5294117647058822</v>
      </c>
      <c r="J299" s="7">
        <f>_xlfn.XLOOKUP($C299, 'Nationaal op alfabet'!$B$2:$B$343,'Nationaal op alfabet'!J$2:J$343)</f>
        <v>2.3030303030303032</v>
      </c>
      <c r="K299" s="7">
        <f>_xlfn.XLOOKUP($C299, 'Nationaal op alfabet'!$B$2:$B$343,'Nationaal op alfabet'!K$2:K$343)</f>
        <v>0</v>
      </c>
      <c r="L299" s="8">
        <f>_xlfn.XLOOKUP($C299, 'Nationaal op alfabet'!$B$2:$B$343,'Nationaal op alfabet'!L$2:L$343)</f>
        <v>11</v>
      </c>
      <c r="N299" s="25">
        <f>_xlfn.XLOOKUP($C299, 'Nationaal op alfabet'!$B$2:$B$343,'Nationaal op alfabet'!N$2:N$343)</f>
        <v>9.0909090909090912E-2</v>
      </c>
      <c r="O299" s="25">
        <f>_xlfn.XLOOKUP($C299, 'Nationaal op alfabet'!$B$2:$B$343,'Nationaal op alfabet'!O$2:O$343)</f>
        <v>0.18181818181818182</v>
      </c>
      <c r="P299" s="25">
        <f>_xlfn.XLOOKUP($C299, 'Nationaal op alfabet'!$B$2:$B$343,'Nationaal op alfabet'!P$2:P$343)</f>
        <v>9.0909090909090912E-2</v>
      </c>
      <c r="Q299" s="25">
        <f>_xlfn.XLOOKUP($C299, 'Nationaal op alfabet'!$B$2:$B$343,'Nationaal op alfabet'!Q$2:Q$343)</f>
        <v>0.18181818181818182</v>
      </c>
      <c r="R299" s="25">
        <f>_xlfn.XLOOKUP($C299, 'Nationaal op alfabet'!$B$2:$B$343,'Nationaal op alfabet'!R$2:R$343)</f>
        <v>0.90909090909090906</v>
      </c>
      <c r="S299" s="25">
        <f>_xlfn.XLOOKUP($C299, 'Nationaal op alfabet'!$B$2:$B$343,'Nationaal op alfabet'!S$2:S$343)</f>
        <v>0</v>
      </c>
      <c r="T299" s="25">
        <f>_xlfn.XLOOKUP($C299, 'Nationaal op alfabet'!$B$2:$B$343,'Nationaal op alfabet'!T$2:T$343)</f>
        <v>0</v>
      </c>
    </row>
    <row r="300" spans="1:20">
      <c r="B300" t="s">
        <v>64</v>
      </c>
      <c r="C300" t="s">
        <v>408</v>
      </c>
      <c r="D300" s="7"/>
      <c r="E300" s="23">
        <f>_xlfn.XLOOKUP($C300, 'Nationaal op alfabet'!$B$2:$B$343,'Nationaal op alfabet'!E$2:E$343)</f>
        <v>65</v>
      </c>
      <c r="F300">
        <v>7</v>
      </c>
      <c r="G300" s="22">
        <f>_xlfn.XLOOKUP($C300, 'Nationaal op alfabet'!$B$2:$B$343,'Nationaal op alfabet'!G$2:G$343)</f>
        <v>4.3089635854341743</v>
      </c>
      <c r="H300" s="7">
        <f>_xlfn.XLOOKUP($C300, 'Nationaal op alfabet'!$B$2:$B$343,'Nationaal op alfabet'!H$2:H$343)</f>
        <v>9.264705882352942</v>
      </c>
      <c r="I300" s="7">
        <f>_xlfn.XLOOKUP($C300, 'Nationaal op alfabet'!$B$2:$B$343,'Nationaal op alfabet'!I$2:I$343)</f>
        <v>8.4705882352941178</v>
      </c>
      <c r="J300" s="7">
        <f>_xlfn.XLOOKUP($C300, 'Nationaal op alfabet'!$B$2:$B$343,'Nationaal op alfabet'!J$2:J$343)</f>
        <v>1.9047619047619049</v>
      </c>
      <c r="K300" s="7">
        <f>_xlfn.XLOOKUP($C300, 'Nationaal op alfabet'!$B$2:$B$343,'Nationaal op alfabet'!K$2:K$343)</f>
        <v>0</v>
      </c>
      <c r="L300" s="8">
        <f>_xlfn.XLOOKUP($C300, 'Nationaal op alfabet'!$B$2:$B$343,'Nationaal op alfabet'!L$2:L$343)</f>
        <v>7</v>
      </c>
      <c r="N300" s="25">
        <f>_xlfn.XLOOKUP($C300, 'Nationaal op alfabet'!$B$2:$B$343,'Nationaal op alfabet'!N$2:N$343)</f>
        <v>0</v>
      </c>
      <c r="O300" s="25">
        <f>_xlfn.XLOOKUP($C300, 'Nationaal op alfabet'!$B$2:$B$343,'Nationaal op alfabet'!O$2:O$343)</f>
        <v>0.14285714285714285</v>
      </c>
      <c r="P300" s="25">
        <f>_xlfn.XLOOKUP($C300, 'Nationaal op alfabet'!$B$2:$B$343,'Nationaal op alfabet'!P$2:P$343)</f>
        <v>0.14285714285714285</v>
      </c>
      <c r="Q300" s="25">
        <f>_xlfn.XLOOKUP($C300, 'Nationaal op alfabet'!$B$2:$B$343,'Nationaal op alfabet'!Q$2:Q$343)</f>
        <v>0</v>
      </c>
      <c r="R300" s="25">
        <f>_xlfn.XLOOKUP($C300, 'Nationaal op alfabet'!$B$2:$B$343,'Nationaal op alfabet'!R$2:R$343)</f>
        <v>1</v>
      </c>
      <c r="S300" s="25">
        <f>_xlfn.XLOOKUP($C300, 'Nationaal op alfabet'!$B$2:$B$343,'Nationaal op alfabet'!S$2:S$343)</f>
        <v>0</v>
      </c>
      <c r="T300" s="25">
        <f>_xlfn.XLOOKUP($C300, 'Nationaal op alfabet'!$B$2:$B$343,'Nationaal op alfabet'!T$2:T$343)</f>
        <v>0</v>
      </c>
    </row>
    <row r="301" spans="1:20">
      <c r="B301" t="s">
        <v>64</v>
      </c>
      <c r="C301" t="s">
        <v>317</v>
      </c>
      <c r="D301" s="7" t="s">
        <v>488</v>
      </c>
      <c r="E301" s="23">
        <f>_xlfn.XLOOKUP($C301, 'Nationaal op alfabet'!$B$2:$B$343,'Nationaal op alfabet'!E$2:E$343)</f>
        <v>85</v>
      </c>
      <c r="F301">
        <v>8</v>
      </c>
      <c r="G301" s="22">
        <f>_xlfn.XLOOKUP($C301, 'Nationaal op alfabet'!$B$2:$B$343,'Nationaal op alfabet'!G$2:G$343)</f>
        <v>4.1019892014776929</v>
      </c>
      <c r="H301" s="7">
        <f>_xlfn.XLOOKUP($C301, 'Nationaal op alfabet'!$B$2:$B$343,'Nationaal op alfabet'!H$2:H$343)</f>
        <v>5.0882352941176467</v>
      </c>
      <c r="I301" s="7">
        <f>_xlfn.XLOOKUP($C301, 'Nationaal op alfabet'!$B$2:$B$343,'Nationaal op alfabet'!I$2:I$343)</f>
        <v>2.7647058823529411</v>
      </c>
      <c r="J301" s="7">
        <f>_xlfn.XLOOKUP($C301, 'Nationaal op alfabet'!$B$2:$B$343,'Nationaal op alfabet'!J$2:J$343)</f>
        <v>2.3285024154589373</v>
      </c>
      <c r="K301" s="7">
        <f>_xlfn.XLOOKUP($C301, 'Nationaal op alfabet'!$B$2:$B$343,'Nationaal op alfabet'!K$2:K$343)</f>
        <v>8</v>
      </c>
      <c r="L301" s="8">
        <f>_xlfn.XLOOKUP($C301, 'Nationaal op alfabet'!$B$2:$B$343,'Nationaal op alfabet'!L$2:L$343)</f>
        <v>207</v>
      </c>
      <c r="N301" s="25">
        <f>_xlfn.XLOOKUP($C301, 'Nationaal op alfabet'!$B$2:$B$343,'Nationaal op alfabet'!N$2:N$343)</f>
        <v>8.6956521739130432E-2</v>
      </c>
      <c r="O301" s="25">
        <f>_xlfn.XLOOKUP($C301, 'Nationaal op alfabet'!$B$2:$B$343,'Nationaal op alfabet'!O$2:O$343)</f>
        <v>0.2560386473429952</v>
      </c>
      <c r="P301" s="25">
        <f>_xlfn.XLOOKUP($C301, 'Nationaal op alfabet'!$B$2:$B$343,'Nationaal op alfabet'!P$2:P$343)</f>
        <v>0.10144927536231885</v>
      </c>
      <c r="Q301" s="25">
        <f>_xlfn.XLOOKUP($C301, 'Nationaal op alfabet'!$B$2:$B$343,'Nationaal op alfabet'!Q$2:Q$343)</f>
        <v>4.3478260869565216E-2</v>
      </c>
      <c r="R301" s="25">
        <f>_xlfn.XLOOKUP($C301, 'Nationaal op alfabet'!$B$2:$B$343,'Nationaal op alfabet'!R$2:R$343)</f>
        <v>0.94202898550724634</v>
      </c>
      <c r="S301" s="25">
        <f>_xlfn.XLOOKUP($C301, 'Nationaal op alfabet'!$B$2:$B$343,'Nationaal op alfabet'!S$2:S$343)</f>
        <v>1.4492753623188406E-2</v>
      </c>
      <c r="T301" s="25">
        <f>_xlfn.XLOOKUP($C301, 'Nationaal op alfabet'!$B$2:$B$343,'Nationaal op alfabet'!T$2:T$343)</f>
        <v>5.3140096618357488E-2</v>
      </c>
    </row>
    <row r="302" spans="1:20">
      <c r="B302" t="s">
        <v>64</v>
      </c>
      <c r="C302" s="13" t="s">
        <v>63</v>
      </c>
      <c r="D302" s="7"/>
      <c r="E302" s="23">
        <f>_xlfn.XLOOKUP($C302, 'Nationaal op alfabet'!$B$2:$B$343,'Nationaal op alfabet'!E$2:E$343)</f>
        <v>86</v>
      </c>
      <c r="F302">
        <v>9</v>
      </c>
      <c r="G302" s="22">
        <f>_xlfn.XLOOKUP($C302, 'Nationaal op alfabet'!$B$2:$B$343,'Nationaal op alfabet'!G$2:G$343)</f>
        <v>4.0921475699284455</v>
      </c>
      <c r="H302" s="7">
        <f>_xlfn.XLOOKUP($C302, 'Nationaal op alfabet'!$B$2:$B$343,'Nationaal op alfabet'!H$2:H$343)</f>
        <v>8.4117647058823533</v>
      </c>
      <c r="I302" s="7">
        <f>_xlfn.XLOOKUP($C302, 'Nationaal op alfabet'!$B$2:$B$343,'Nationaal op alfabet'!I$2:I$343)</f>
        <v>4</v>
      </c>
      <c r="J302" s="7">
        <f>_xlfn.XLOOKUP($C302, 'Nationaal op alfabet'!$B$2:$B$343,'Nationaal op alfabet'!J$2:J$343)</f>
        <v>2.5244865718799367</v>
      </c>
      <c r="K302" s="7">
        <f>_xlfn.XLOOKUP($C302, 'Nationaal op alfabet'!$B$2:$B$343,'Nationaal op alfabet'!K$2:K$343)</f>
        <v>3</v>
      </c>
      <c r="L302" s="8">
        <f>_xlfn.XLOOKUP($C302, 'Nationaal op alfabet'!$B$2:$B$343,'Nationaal op alfabet'!L$2:L$343)</f>
        <v>211</v>
      </c>
      <c r="N302" s="25">
        <f>_xlfn.XLOOKUP($C302, 'Nationaal op alfabet'!$B$2:$B$343,'Nationaal op alfabet'!N$2:N$343)</f>
        <v>8.5308056872037921E-2</v>
      </c>
      <c r="O302" s="25">
        <f>_xlfn.XLOOKUP($C302, 'Nationaal op alfabet'!$B$2:$B$343,'Nationaal op alfabet'!O$2:O$343)</f>
        <v>0.27488151658767773</v>
      </c>
      <c r="P302" s="25">
        <f>_xlfn.XLOOKUP($C302, 'Nationaal op alfabet'!$B$2:$B$343,'Nationaal op alfabet'!P$2:P$343)</f>
        <v>0.18483412322274881</v>
      </c>
      <c r="Q302" s="25">
        <f>_xlfn.XLOOKUP($C302, 'Nationaal op alfabet'!$B$2:$B$343,'Nationaal op alfabet'!Q$2:Q$343)</f>
        <v>7.582938388625593E-2</v>
      </c>
      <c r="R302" s="25">
        <f>_xlfn.XLOOKUP($C302, 'Nationaal op alfabet'!$B$2:$B$343,'Nationaal op alfabet'!R$2:R$343)</f>
        <v>0.93364928909952605</v>
      </c>
      <c r="S302" s="25">
        <f>_xlfn.XLOOKUP($C302, 'Nationaal op alfabet'!$B$2:$B$343,'Nationaal op alfabet'!S$2:S$343)</f>
        <v>0</v>
      </c>
      <c r="T302" s="25">
        <f>_xlfn.XLOOKUP($C302, 'Nationaal op alfabet'!$B$2:$B$343,'Nationaal op alfabet'!T$2:T$343)</f>
        <v>2.843601895734597E-2</v>
      </c>
    </row>
    <row r="303" spans="1:20">
      <c r="B303" t="s">
        <v>64</v>
      </c>
      <c r="C303" t="s">
        <v>242</v>
      </c>
      <c r="D303" s="7" t="s">
        <v>489</v>
      </c>
      <c r="E303" s="23">
        <f>_xlfn.XLOOKUP($C303, 'Nationaal op alfabet'!$B$2:$B$343,'Nationaal op alfabet'!E$2:E$343)</f>
        <v>100</v>
      </c>
      <c r="F303">
        <v>10</v>
      </c>
      <c r="G303" s="22">
        <f>_xlfn.XLOOKUP($C303, 'Nationaal op alfabet'!$B$2:$B$343,'Nationaal op alfabet'!G$2:G$343)</f>
        <v>3.9660130718954245</v>
      </c>
      <c r="H303" s="7">
        <f>_xlfn.XLOOKUP($C303, 'Nationaal op alfabet'!$B$2:$B$343,'Nationaal op alfabet'!H$2:H$343)</f>
        <v>6.5588235294117645</v>
      </c>
      <c r="I303" s="7">
        <f>_xlfn.XLOOKUP($C303, 'Nationaal op alfabet'!$B$2:$B$343,'Nationaal op alfabet'!I$2:I$343)</f>
        <v>6.3823529411764701</v>
      </c>
      <c r="J303" s="7">
        <f>_xlfn.XLOOKUP($C303, 'Nationaal op alfabet'!$B$2:$B$343,'Nationaal op alfabet'!J$2:J$343)</f>
        <v>1.9444444444444444</v>
      </c>
      <c r="K303" s="7">
        <f>_xlfn.XLOOKUP($C303, 'Nationaal op alfabet'!$B$2:$B$343,'Nationaal op alfabet'!K$2:K$343)</f>
        <v>3</v>
      </c>
      <c r="L303" s="8">
        <f>_xlfn.XLOOKUP($C303, 'Nationaal op alfabet'!$B$2:$B$343,'Nationaal op alfabet'!L$2:L$343)</f>
        <v>12</v>
      </c>
      <c r="N303" s="25">
        <f>_xlfn.XLOOKUP($C303, 'Nationaal op alfabet'!$B$2:$B$343,'Nationaal op alfabet'!N$2:N$343)</f>
        <v>0.16666666666666666</v>
      </c>
      <c r="O303" s="25">
        <f>_xlfn.XLOOKUP($C303, 'Nationaal op alfabet'!$B$2:$B$343,'Nationaal op alfabet'!O$2:O$343)</f>
        <v>8.3333333333333329E-2</v>
      </c>
      <c r="P303" s="25">
        <f>_xlfn.XLOOKUP($C303, 'Nationaal op alfabet'!$B$2:$B$343,'Nationaal op alfabet'!P$2:P$343)</f>
        <v>8.3333333333333329E-2</v>
      </c>
      <c r="Q303" s="25">
        <f>_xlfn.XLOOKUP($C303, 'Nationaal op alfabet'!$B$2:$B$343,'Nationaal op alfabet'!Q$2:Q$343)</f>
        <v>0</v>
      </c>
      <c r="R303" s="25">
        <f>_xlfn.XLOOKUP($C303, 'Nationaal op alfabet'!$B$2:$B$343,'Nationaal op alfabet'!R$2:R$343)</f>
        <v>1</v>
      </c>
      <c r="S303" s="25">
        <f>_xlfn.XLOOKUP($C303, 'Nationaal op alfabet'!$B$2:$B$343,'Nationaal op alfabet'!S$2:S$343)</f>
        <v>0</v>
      </c>
      <c r="T303" s="25">
        <f>_xlfn.XLOOKUP($C303, 'Nationaal op alfabet'!$B$2:$B$343,'Nationaal op alfabet'!T$2:T$343)</f>
        <v>8.3333333333333329E-2</v>
      </c>
    </row>
    <row r="304" spans="1:20">
      <c r="B304" t="s">
        <v>64</v>
      </c>
      <c r="C304" t="s">
        <v>82</v>
      </c>
      <c r="D304" s="7" t="s">
        <v>490</v>
      </c>
      <c r="E304" s="23">
        <f>_xlfn.XLOOKUP($C304, 'Nationaal op alfabet'!$B$2:$B$343,'Nationaal op alfabet'!E$2:E$343)</f>
        <v>101</v>
      </c>
      <c r="F304">
        <v>11</v>
      </c>
      <c r="G304" s="22">
        <f>_xlfn.XLOOKUP($C304, 'Nationaal op alfabet'!$B$2:$B$343,'Nationaal op alfabet'!G$2:G$343)</f>
        <v>3.9650326797385622</v>
      </c>
      <c r="H304" s="7">
        <f>_xlfn.XLOOKUP($C304, 'Nationaal op alfabet'!$B$2:$B$343,'Nationaal op alfabet'!H$2:H$343)</f>
        <v>5</v>
      </c>
      <c r="I304" s="7">
        <f>_xlfn.XLOOKUP($C304, 'Nationaal op alfabet'!$B$2:$B$343,'Nationaal op alfabet'!I$2:I$343)</f>
        <v>4.8529411764705879</v>
      </c>
      <c r="J304" s="7">
        <f>_xlfn.XLOOKUP($C304, 'Nationaal op alfabet'!$B$2:$B$343,'Nationaal op alfabet'!J$2:J$343)</f>
        <v>2.3611111111111112</v>
      </c>
      <c r="K304" s="7">
        <f>_xlfn.XLOOKUP($C304, 'Nationaal op alfabet'!$B$2:$B$343,'Nationaal op alfabet'!K$2:K$343)</f>
        <v>5.25</v>
      </c>
      <c r="L304" s="8">
        <f>_xlfn.XLOOKUP($C304, 'Nationaal op alfabet'!$B$2:$B$343,'Nationaal op alfabet'!L$2:L$343)</f>
        <v>48</v>
      </c>
      <c r="N304" s="25">
        <f>_xlfn.XLOOKUP($C304, 'Nationaal op alfabet'!$B$2:$B$343,'Nationaal op alfabet'!N$2:N$343)</f>
        <v>6.25E-2</v>
      </c>
      <c r="O304" s="25">
        <f>_xlfn.XLOOKUP($C304, 'Nationaal op alfabet'!$B$2:$B$343,'Nationaal op alfabet'!O$2:O$343)</f>
        <v>0.25</v>
      </c>
      <c r="P304" s="25">
        <f>_xlfn.XLOOKUP($C304, 'Nationaal op alfabet'!$B$2:$B$343,'Nationaal op alfabet'!P$2:P$343)</f>
        <v>0.10416666666666667</v>
      </c>
      <c r="Q304" s="25">
        <f>_xlfn.XLOOKUP($C304, 'Nationaal op alfabet'!$B$2:$B$343,'Nationaal op alfabet'!Q$2:Q$343)</f>
        <v>6.25E-2</v>
      </c>
      <c r="R304" s="25">
        <f>_xlfn.XLOOKUP($C304, 'Nationaal op alfabet'!$B$2:$B$343,'Nationaal op alfabet'!R$2:R$343)</f>
        <v>0.95833333333333337</v>
      </c>
      <c r="S304" s="25">
        <f>_xlfn.XLOOKUP($C304, 'Nationaal op alfabet'!$B$2:$B$343,'Nationaal op alfabet'!S$2:S$343)</f>
        <v>0</v>
      </c>
      <c r="T304" s="25">
        <f>_xlfn.XLOOKUP($C304, 'Nationaal op alfabet'!$B$2:$B$343,'Nationaal op alfabet'!T$2:T$343)</f>
        <v>2.0833333333333332E-2</v>
      </c>
    </row>
    <row r="305" spans="2:20">
      <c r="B305" t="s">
        <v>64</v>
      </c>
      <c r="C305" t="s">
        <v>301</v>
      </c>
      <c r="D305" s="7" t="s">
        <v>491</v>
      </c>
      <c r="E305" s="23">
        <f>_xlfn.XLOOKUP($C305, 'Nationaal op alfabet'!$B$2:$B$343,'Nationaal op alfabet'!E$2:E$343)</f>
        <v>111</v>
      </c>
      <c r="F305">
        <v>12</v>
      </c>
      <c r="G305" s="22">
        <f>_xlfn.XLOOKUP($C305, 'Nationaal op alfabet'!$B$2:$B$343,'Nationaal op alfabet'!G$2:G$343)</f>
        <v>3.8470588235294114</v>
      </c>
      <c r="H305" s="7">
        <f>_xlfn.XLOOKUP($C305, 'Nationaal op alfabet'!$B$2:$B$343,'Nationaal op alfabet'!H$2:H$343)</f>
        <v>8.1470588235294112</v>
      </c>
      <c r="I305" s="7">
        <f>_xlfn.XLOOKUP($C305, 'Nationaal op alfabet'!$B$2:$B$343,'Nationaal op alfabet'!I$2:I$343)</f>
        <v>4.5882352941176467</v>
      </c>
      <c r="J305" s="7">
        <f>_xlfn.XLOOKUP($C305, 'Nationaal op alfabet'!$B$2:$B$343,'Nationaal op alfabet'!J$2:J$343)</f>
        <v>2</v>
      </c>
      <c r="K305" s="7">
        <f>_xlfn.XLOOKUP($C305, 'Nationaal op alfabet'!$B$2:$B$343,'Nationaal op alfabet'!K$2:K$343)</f>
        <v>2.5</v>
      </c>
      <c r="L305" s="8">
        <f>_xlfn.XLOOKUP($C305, 'Nationaal op alfabet'!$B$2:$B$343,'Nationaal op alfabet'!L$2:L$343)</f>
        <v>23</v>
      </c>
      <c r="N305" s="25">
        <f>_xlfn.XLOOKUP($C305, 'Nationaal op alfabet'!$B$2:$B$343,'Nationaal op alfabet'!N$2:N$343)</f>
        <v>0</v>
      </c>
      <c r="O305" s="25">
        <f>_xlfn.XLOOKUP($C305, 'Nationaal op alfabet'!$B$2:$B$343,'Nationaal op alfabet'!O$2:O$343)</f>
        <v>0.17391304347826086</v>
      </c>
      <c r="P305" s="25">
        <f>_xlfn.XLOOKUP($C305, 'Nationaal op alfabet'!$B$2:$B$343,'Nationaal op alfabet'!P$2:P$343)</f>
        <v>0.2608695652173913</v>
      </c>
      <c r="Q305" s="25">
        <f>_xlfn.XLOOKUP($C305, 'Nationaal op alfabet'!$B$2:$B$343,'Nationaal op alfabet'!Q$2:Q$343)</f>
        <v>4.3478260869565216E-2</v>
      </c>
      <c r="R305" s="25">
        <f>_xlfn.XLOOKUP($C305, 'Nationaal op alfabet'!$B$2:$B$343,'Nationaal op alfabet'!R$2:R$343)</f>
        <v>0.91304347826086951</v>
      </c>
      <c r="S305" s="25">
        <f>_xlfn.XLOOKUP($C305, 'Nationaal op alfabet'!$B$2:$B$343,'Nationaal op alfabet'!S$2:S$343)</f>
        <v>0</v>
      </c>
      <c r="T305" s="25">
        <f>_xlfn.XLOOKUP($C305, 'Nationaal op alfabet'!$B$2:$B$343,'Nationaal op alfabet'!T$2:T$343)</f>
        <v>0</v>
      </c>
    </row>
    <row r="306" spans="2:20">
      <c r="B306" t="s">
        <v>64</v>
      </c>
      <c r="C306" t="s">
        <v>313</v>
      </c>
      <c r="D306" s="7"/>
      <c r="E306" s="23">
        <f>_xlfn.XLOOKUP($C306, 'Nationaal op alfabet'!$B$2:$B$343,'Nationaal op alfabet'!E$2:E$343)</f>
        <v>117</v>
      </c>
      <c r="F306">
        <v>13</v>
      </c>
      <c r="G306" s="22">
        <f>_xlfn.XLOOKUP($C306, 'Nationaal op alfabet'!$B$2:$B$343,'Nationaal op alfabet'!G$2:G$343)</f>
        <v>3.803267973856209</v>
      </c>
      <c r="H306" s="7">
        <f>_xlfn.XLOOKUP($C306, 'Nationaal op alfabet'!$B$2:$B$343,'Nationaal op alfabet'!H$2:H$343)</f>
        <v>6.0294117647058822</v>
      </c>
      <c r="I306" s="7">
        <f>_xlfn.XLOOKUP($C306, 'Nationaal op alfabet'!$B$2:$B$343,'Nationaal op alfabet'!I$2:I$343)</f>
        <v>7.7647058823529411</v>
      </c>
      <c r="J306" s="7">
        <f>_xlfn.XLOOKUP($C306, 'Nationaal op alfabet'!$B$2:$B$343,'Nationaal op alfabet'!J$2:J$343)</f>
        <v>2.6111111111111112</v>
      </c>
      <c r="K306" s="7">
        <f>_xlfn.XLOOKUP($C306, 'Nationaal op alfabet'!$B$2:$B$343,'Nationaal op alfabet'!K$2:K$343)</f>
        <v>0</v>
      </c>
      <c r="L306" s="8">
        <f>_xlfn.XLOOKUP($C306, 'Nationaal op alfabet'!$B$2:$B$343,'Nationaal op alfabet'!L$2:L$343)</f>
        <v>36</v>
      </c>
      <c r="N306" s="25">
        <f>_xlfn.XLOOKUP($C306, 'Nationaal op alfabet'!$B$2:$B$343,'Nationaal op alfabet'!N$2:N$343)</f>
        <v>2.7777777777777776E-2</v>
      </c>
      <c r="O306" s="25">
        <f>_xlfn.XLOOKUP($C306, 'Nationaal op alfabet'!$B$2:$B$343,'Nationaal op alfabet'!O$2:O$343)</f>
        <v>0.30555555555555558</v>
      </c>
      <c r="P306" s="25">
        <f>_xlfn.XLOOKUP($C306, 'Nationaal op alfabet'!$B$2:$B$343,'Nationaal op alfabet'!P$2:P$343)</f>
        <v>0.1111111111111111</v>
      </c>
      <c r="Q306" s="25">
        <f>_xlfn.XLOOKUP($C306, 'Nationaal op alfabet'!$B$2:$B$343,'Nationaal op alfabet'!Q$2:Q$343)</f>
        <v>0.1388888888888889</v>
      </c>
      <c r="R306" s="25">
        <f>_xlfn.XLOOKUP($C306, 'Nationaal op alfabet'!$B$2:$B$343,'Nationaal op alfabet'!R$2:R$343)</f>
        <v>1</v>
      </c>
      <c r="S306" s="25">
        <f>_xlfn.XLOOKUP($C306, 'Nationaal op alfabet'!$B$2:$B$343,'Nationaal op alfabet'!S$2:S$343)</f>
        <v>0</v>
      </c>
      <c r="T306" s="25">
        <f>_xlfn.XLOOKUP($C306, 'Nationaal op alfabet'!$B$2:$B$343,'Nationaal op alfabet'!T$2:T$343)</f>
        <v>0</v>
      </c>
    </row>
    <row r="307" spans="2:20">
      <c r="B307" t="s">
        <v>64</v>
      </c>
      <c r="C307" t="s">
        <v>276</v>
      </c>
      <c r="D307" s="7" t="s">
        <v>492</v>
      </c>
      <c r="E307" s="23">
        <f>_xlfn.XLOOKUP($C307, 'Nationaal op alfabet'!$B$2:$B$343,'Nationaal op alfabet'!E$2:E$343)</f>
        <v>119</v>
      </c>
      <c r="F307">
        <v>14</v>
      </c>
      <c r="G307" s="22">
        <f>_xlfn.XLOOKUP($C307, 'Nationaal op alfabet'!$B$2:$B$343,'Nationaal op alfabet'!G$2:G$343)</f>
        <v>3.7485112563543939</v>
      </c>
      <c r="H307" s="7">
        <f>_xlfn.XLOOKUP($C307, 'Nationaal op alfabet'!$B$2:$B$343,'Nationaal op alfabet'!H$2:H$343)</f>
        <v>5.2941176470588234</v>
      </c>
      <c r="I307" s="7">
        <f>_xlfn.XLOOKUP($C307, 'Nationaal op alfabet'!$B$2:$B$343,'Nationaal op alfabet'!I$2:I$343)</f>
        <v>6.7941176470588243</v>
      </c>
      <c r="J307" s="7">
        <f>_xlfn.XLOOKUP($C307, 'Nationaal op alfabet'!$B$2:$B$343,'Nationaal op alfabet'!J$2:J$343)</f>
        <v>1.8271604938271606</v>
      </c>
      <c r="K307" s="7">
        <f>_xlfn.XLOOKUP($C307, 'Nationaal op alfabet'!$B$2:$B$343,'Nationaal op alfabet'!K$2:K$343)</f>
        <v>3</v>
      </c>
      <c r="L307" s="8">
        <f>_xlfn.XLOOKUP($C307, 'Nationaal op alfabet'!$B$2:$B$343,'Nationaal op alfabet'!L$2:L$343)</f>
        <v>27</v>
      </c>
      <c r="N307" s="25">
        <f>_xlfn.XLOOKUP($C307, 'Nationaal op alfabet'!$B$2:$B$343,'Nationaal op alfabet'!N$2:N$343)</f>
        <v>3.7037037037037035E-2</v>
      </c>
      <c r="O307" s="25">
        <f>_xlfn.XLOOKUP($C307, 'Nationaal op alfabet'!$B$2:$B$343,'Nationaal op alfabet'!O$2:O$343)</f>
        <v>7.407407407407407E-2</v>
      </c>
      <c r="P307" s="25">
        <f>_xlfn.XLOOKUP($C307, 'Nationaal op alfabet'!$B$2:$B$343,'Nationaal op alfabet'!P$2:P$343)</f>
        <v>0.1111111111111111</v>
      </c>
      <c r="Q307" s="25">
        <f>_xlfn.XLOOKUP($C307, 'Nationaal op alfabet'!$B$2:$B$343,'Nationaal op alfabet'!Q$2:Q$343)</f>
        <v>7.407407407407407E-2</v>
      </c>
      <c r="R307" s="25">
        <f>_xlfn.XLOOKUP($C307, 'Nationaal op alfabet'!$B$2:$B$343,'Nationaal op alfabet'!R$2:R$343)</f>
        <v>1</v>
      </c>
      <c r="S307" s="25">
        <f>_xlfn.XLOOKUP($C307, 'Nationaal op alfabet'!$B$2:$B$343,'Nationaal op alfabet'!S$2:S$343)</f>
        <v>0</v>
      </c>
      <c r="T307" s="25">
        <f>_xlfn.XLOOKUP($C307, 'Nationaal op alfabet'!$B$2:$B$343,'Nationaal op alfabet'!T$2:T$343)</f>
        <v>0</v>
      </c>
    </row>
    <row r="308" spans="2:20">
      <c r="B308" t="s">
        <v>64</v>
      </c>
      <c r="C308" t="s">
        <v>227</v>
      </c>
      <c r="D308" s="7"/>
      <c r="E308" s="23">
        <f>_xlfn.XLOOKUP($C308, 'Nationaal op alfabet'!$B$2:$B$343,'Nationaal op alfabet'!E$2:E$343)</f>
        <v>120</v>
      </c>
      <c r="F308">
        <v>15</v>
      </c>
      <c r="G308" s="22">
        <f>_xlfn.XLOOKUP($C308, 'Nationaal op alfabet'!$B$2:$B$343,'Nationaal op alfabet'!G$2:G$343)</f>
        <v>3.7442352941176473</v>
      </c>
      <c r="H308" s="7">
        <f>_xlfn.XLOOKUP($C308, 'Nationaal op alfabet'!$B$2:$B$343,'Nationaal op alfabet'!H$2:H$343)</f>
        <v>8.235294117647058</v>
      </c>
      <c r="I308" s="7">
        <f>_xlfn.XLOOKUP($C308, 'Nationaal op alfabet'!$B$2:$B$343,'Nationaal op alfabet'!I$2:I$343)</f>
        <v>5.2058823529411766</v>
      </c>
      <c r="J308" s="7">
        <f>_xlfn.XLOOKUP($C308, 'Nationaal op alfabet'!$B$2:$B$343,'Nationaal op alfabet'!J$2:J$343)</f>
        <v>2.64</v>
      </c>
      <c r="K308" s="7">
        <f>_xlfn.XLOOKUP($C308, 'Nationaal op alfabet'!$B$2:$B$343,'Nationaal op alfabet'!K$2:K$343)</f>
        <v>0</v>
      </c>
      <c r="L308" s="8">
        <f>_xlfn.XLOOKUP($C308, 'Nationaal op alfabet'!$B$2:$B$343,'Nationaal op alfabet'!L$2:L$343)</f>
        <v>25</v>
      </c>
      <c r="N308" s="25">
        <f>_xlfn.XLOOKUP($C308, 'Nationaal op alfabet'!$B$2:$B$343,'Nationaal op alfabet'!N$2:N$343)</f>
        <v>0.12</v>
      </c>
      <c r="O308" s="25">
        <f>_xlfn.XLOOKUP($C308, 'Nationaal op alfabet'!$B$2:$B$343,'Nationaal op alfabet'!O$2:O$343)</f>
        <v>0.24</v>
      </c>
      <c r="P308" s="25">
        <f>_xlfn.XLOOKUP($C308, 'Nationaal op alfabet'!$B$2:$B$343,'Nationaal op alfabet'!P$2:P$343)</f>
        <v>0.16</v>
      </c>
      <c r="Q308" s="25">
        <f>_xlfn.XLOOKUP($C308, 'Nationaal op alfabet'!$B$2:$B$343,'Nationaal op alfabet'!Q$2:Q$343)</f>
        <v>0</v>
      </c>
      <c r="R308" s="25">
        <f>_xlfn.XLOOKUP($C308, 'Nationaal op alfabet'!$B$2:$B$343,'Nationaal op alfabet'!R$2:R$343)</f>
        <v>1</v>
      </c>
      <c r="S308" s="25">
        <f>_xlfn.XLOOKUP($C308, 'Nationaal op alfabet'!$B$2:$B$343,'Nationaal op alfabet'!S$2:S$343)</f>
        <v>0</v>
      </c>
      <c r="T308" s="25">
        <f>_xlfn.XLOOKUP($C308, 'Nationaal op alfabet'!$B$2:$B$343,'Nationaal op alfabet'!T$2:T$343)</f>
        <v>0</v>
      </c>
    </row>
    <row r="309" spans="2:20">
      <c r="B309" t="s">
        <v>64</v>
      </c>
      <c r="C309" t="s">
        <v>210</v>
      </c>
      <c r="D309" s="7"/>
      <c r="E309" s="23">
        <f>_xlfn.XLOOKUP($C309, 'Nationaal op alfabet'!$B$2:$B$343,'Nationaal op alfabet'!E$2:E$343)</f>
        <v>124</v>
      </c>
      <c r="F309">
        <v>16</v>
      </c>
      <c r="G309" s="22">
        <f>_xlfn.XLOOKUP($C309, 'Nationaal op alfabet'!$B$2:$B$343,'Nationaal op alfabet'!G$2:G$343)</f>
        <v>3.7235711305798915</v>
      </c>
      <c r="H309" s="7">
        <f>_xlfn.XLOOKUP($C309, 'Nationaal op alfabet'!$B$2:$B$343,'Nationaal op alfabet'!H$2:H$343)</f>
        <v>7.3235294117647056</v>
      </c>
      <c r="I309" s="7">
        <f>_xlfn.XLOOKUP($C309, 'Nationaal op alfabet'!$B$2:$B$343,'Nationaal op alfabet'!I$2:I$343)</f>
        <v>6.5</v>
      </c>
      <c r="J309" s="7">
        <f>_xlfn.XLOOKUP($C309, 'Nationaal op alfabet'!$B$2:$B$343,'Nationaal op alfabet'!J$2:J$343)</f>
        <v>2.397163120567376</v>
      </c>
      <c r="K309" s="7">
        <f>_xlfn.XLOOKUP($C309, 'Nationaal op alfabet'!$B$2:$B$343,'Nationaal op alfabet'!K$2:K$343)</f>
        <v>0</v>
      </c>
      <c r="L309" s="8">
        <f>_xlfn.XLOOKUP($C309, 'Nationaal op alfabet'!$B$2:$B$343,'Nationaal op alfabet'!L$2:L$343)</f>
        <v>47</v>
      </c>
      <c r="N309" s="25">
        <f>_xlfn.XLOOKUP($C309, 'Nationaal op alfabet'!$B$2:$B$343,'Nationaal op alfabet'!N$2:N$343)</f>
        <v>0</v>
      </c>
      <c r="O309" s="25">
        <f>_xlfn.XLOOKUP($C309, 'Nationaal op alfabet'!$B$2:$B$343,'Nationaal op alfabet'!O$2:O$343)</f>
        <v>0.2978723404255319</v>
      </c>
      <c r="P309" s="25">
        <f>_xlfn.XLOOKUP($C309, 'Nationaal op alfabet'!$B$2:$B$343,'Nationaal op alfabet'!P$2:P$343)</f>
        <v>0.10638297872340426</v>
      </c>
      <c r="Q309" s="25">
        <f>_xlfn.XLOOKUP($C309, 'Nationaal op alfabet'!$B$2:$B$343,'Nationaal op alfabet'!Q$2:Q$343)</f>
        <v>4.2553191489361701E-2</v>
      </c>
      <c r="R309" s="25">
        <f>_xlfn.XLOOKUP($C309, 'Nationaal op alfabet'!$B$2:$B$343,'Nationaal op alfabet'!R$2:R$343)</f>
        <v>0.97872340425531912</v>
      </c>
      <c r="S309" s="25">
        <f>_xlfn.XLOOKUP($C309, 'Nationaal op alfabet'!$B$2:$B$343,'Nationaal op alfabet'!S$2:S$343)</f>
        <v>0</v>
      </c>
      <c r="T309" s="25">
        <f>_xlfn.XLOOKUP($C309, 'Nationaal op alfabet'!$B$2:$B$343,'Nationaal op alfabet'!T$2:T$343)</f>
        <v>0</v>
      </c>
    </row>
    <row r="310" spans="2:20">
      <c r="B310" t="s">
        <v>64</v>
      </c>
      <c r="C310" t="s">
        <v>177</v>
      </c>
      <c r="D310" s="7"/>
      <c r="E310" s="23">
        <f>_xlfn.XLOOKUP($C310, 'Nationaal op alfabet'!$B$2:$B$343,'Nationaal op alfabet'!E$2:E$343)</f>
        <v>129</v>
      </c>
      <c r="F310">
        <v>17</v>
      </c>
      <c r="G310" s="22">
        <f>_xlfn.XLOOKUP($C310, 'Nationaal op alfabet'!$B$2:$B$343,'Nationaal op alfabet'!G$2:G$343)</f>
        <v>3.6901960784313723</v>
      </c>
      <c r="H310" s="7">
        <f>_xlfn.XLOOKUP($C310, 'Nationaal op alfabet'!$B$2:$B$343,'Nationaal op alfabet'!H$2:H$343)</f>
        <v>4.7647058823529411</v>
      </c>
      <c r="I310" s="7">
        <f>_xlfn.XLOOKUP($C310, 'Nationaal op alfabet'!$B$2:$B$343,'Nationaal op alfabet'!I$2:I$343)</f>
        <v>5.3529411764705879</v>
      </c>
      <c r="J310" s="7">
        <f>_xlfn.XLOOKUP($C310, 'Nationaal op alfabet'!$B$2:$B$343,'Nationaal op alfabet'!J$2:J$343)</f>
        <v>2.6666666666666665</v>
      </c>
      <c r="K310" s="7">
        <f>_xlfn.XLOOKUP($C310, 'Nationaal op alfabet'!$B$2:$B$343,'Nationaal op alfabet'!K$2:K$343)</f>
        <v>3</v>
      </c>
      <c r="L310" s="8">
        <f>_xlfn.XLOOKUP($C310, 'Nationaal op alfabet'!$B$2:$B$343,'Nationaal op alfabet'!L$2:L$343)</f>
        <v>26</v>
      </c>
      <c r="N310" s="25">
        <f>_xlfn.XLOOKUP($C310, 'Nationaal op alfabet'!$B$2:$B$343,'Nationaal op alfabet'!N$2:N$343)</f>
        <v>7.6923076923076927E-2</v>
      </c>
      <c r="O310" s="25">
        <f>_xlfn.XLOOKUP($C310, 'Nationaal op alfabet'!$B$2:$B$343,'Nationaal op alfabet'!O$2:O$343)</f>
        <v>0.38461538461538464</v>
      </c>
      <c r="P310" s="25">
        <f>_xlfn.XLOOKUP($C310, 'Nationaal op alfabet'!$B$2:$B$343,'Nationaal op alfabet'!P$2:P$343)</f>
        <v>0.11538461538461539</v>
      </c>
      <c r="Q310" s="25">
        <f>_xlfn.XLOOKUP($C310, 'Nationaal op alfabet'!$B$2:$B$343,'Nationaal op alfabet'!Q$2:Q$343)</f>
        <v>0</v>
      </c>
      <c r="R310" s="25">
        <f>_xlfn.XLOOKUP($C310, 'Nationaal op alfabet'!$B$2:$B$343,'Nationaal op alfabet'!R$2:R$343)</f>
        <v>0.88461538461538458</v>
      </c>
      <c r="S310" s="25">
        <f>_xlfn.XLOOKUP($C310, 'Nationaal op alfabet'!$B$2:$B$343,'Nationaal op alfabet'!S$2:S$343)</f>
        <v>0</v>
      </c>
      <c r="T310" s="25">
        <f>_xlfn.XLOOKUP($C310, 'Nationaal op alfabet'!$B$2:$B$343,'Nationaal op alfabet'!T$2:T$343)</f>
        <v>3.8461538461538464E-2</v>
      </c>
    </row>
    <row r="311" spans="2:20">
      <c r="B311" t="s">
        <v>64</v>
      </c>
      <c r="C311" t="s">
        <v>373</v>
      </c>
      <c r="D311" s="7"/>
      <c r="E311" s="23">
        <f>_xlfn.XLOOKUP($C311, 'Nationaal op alfabet'!$B$2:$B$343,'Nationaal op alfabet'!E$2:E$343)</f>
        <v>130</v>
      </c>
      <c r="F311">
        <v>18</v>
      </c>
      <c r="G311" s="22">
        <f>_xlfn.XLOOKUP($C311, 'Nationaal op alfabet'!$B$2:$B$343,'Nationaal op alfabet'!G$2:G$343)</f>
        <v>3.6877828054298645</v>
      </c>
      <c r="H311" s="7">
        <f>_xlfn.XLOOKUP($C311, 'Nationaal op alfabet'!$B$2:$B$343,'Nationaal op alfabet'!H$2:H$343)</f>
        <v>7.4705882352941178</v>
      </c>
      <c r="I311" s="7">
        <f>_xlfn.XLOOKUP($C311, 'Nationaal op alfabet'!$B$2:$B$343,'Nationaal op alfabet'!I$2:I$343)</f>
        <v>6.3529411764705879</v>
      </c>
      <c r="J311" s="7">
        <f>_xlfn.XLOOKUP($C311, 'Nationaal op alfabet'!$B$2:$B$343,'Nationaal op alfabet'!J$2:J$343)</f>
        <v>2.3076923076923079</v>
      </c>
      <c r="K311" s="7">
        <f>_xlfn.XLOOKUP($C311, 'Nationaal op alfabet'!$B$2:$B$343,'Nationaal op alfabet'!K$2:K$343)</f>
        <v>0</v>
      </c>
      <c r="L311" s="8">
        <f>_xlfn.XLOOKUP($C311, 'Nationaal op alfabet'!$B$2:$B$343,'Nationaal op alfabet'!L$2:L$343)</f>
        <v>13</v>
      </c>
      <c r="N311" s="25">
        <f>_xlfn.XLOOKUP($C311, 'Nationaal op alfabet'!$B$2:$B$343,'Nationaal op alfabet'!N$2:N$343)</f>
        <v>0</v>
      </c>
      <c r="O311" s="25">
        <f>_xlfn.XLOOKUP($C311, 'Nationaal op alfabet'!$B$2:$B$343,'Nationaal op alfabet'!O$2:O$343)</f>
        <v>0.23076923076923078</v>
      </c>
      <c r="P311" s="25">
        <f>_xlfn.XLOOKUP($C311, 'Nationaal op alfabet'!$B$2:$B$343,'Nationaal op alfabet'!P$2:P$343)</f>
        <v>0.15384615384615385</v>
      </c>
      <c r="Q311" s="25">
        <f>_xlfn.XLOOKUP($C311, 'Nationaal op alfabet'!$B$2:$B$343,'Nationaal op alfabet'!Q$2:Q$343)</f>
        <v>0.15384615384615385</v>
      </c>
      <c r="R311" s="25">
        <f>_xlfn.XLOOKUP($C311, 'Nationaal op alfabet'!$B$2:$B$343,'Nationaal op alfabet'!R$2:R$343)</f>
        <v>1</v>
      </c>
      <c r="S311" s="25">
        <f>_xlfn.XLOOKUP($C311, 'Nationaal op alfabet'!$B$2:$B$343,'Nationaal op alfabet'!S$2:S$343)</f>
        <v>0</v>
      </c>
      <c r="T311" s="25">
        <f>_xlfn.XLOOKUP($C311, 'Nationaal op alfabet'!$B$2:$B$343,'Nationaal op alfabet'!T$2:T$343)</f>
        <v>0</v>
      </c>
    </row>
    <row r="312" spans="2:20">
      <c r="B312" t="s">
        <v>64</v>
      </c>
      <c r="C312" t="s">
        <v>75</v>
      </c>
      <c r="D312" s="7" t="s">
        <v>493</v>
      </c>
      <c r="E312" s="23">
        <f>_xlfn.XLOOKUP($C312, 'Nationaal op alfabet'!$B$2:$B$343,'Nationaal op alfabet'!E$2:E$343)</f>
        <v>131</v>
      </c>
      <c r="F312">
        <v>19</v>
      </c>
      <c r="G312" s="22">
        <f>_xlfn.XLOOKUP($C312, 'Nationaal op alfabet'!$B$2:$B$343,'Nationaal op alfabet'!G$2:G$343)</f>
        <v>3.6773109243697482</v>
      </c>
      <c r="H312" s="7">
        <f>_xlfn.XLOOKUP($C312, 'Nationaal op alfabet'!$B$2:$B$343,'Nationaal op alfabet'!H$2:H$343)</f>
        <v>7.9411764705882346</v>
      </c>
      <c r="I312" s="7">
        <f>_xlfn.XLOOKUP($C312, 'Nationaal op alfabet'!$B$2:$B$343,'Nationaal op alfabet'!I$2:I$343)</f>
        <v>3.5882352941176472</v>
      </c>
      <c r="J312" s="7">
        <f>_xlfn.XLOOKUP($C312, 'Nationaal op alfabet'!$B$2:$B$343,'Nationaal op alfabet'!J$2:J$343)</f>
        <v>3.4285714285714288</v>
      </c>
      <c r="K312" s="7">
        <f>_xlfn.XLOOKUP($C312, 'Nationaal op alfabet'!$B$2:$B$343,'Nationaal op alfabet'!K$2:K$343)</f>
        <v>0</v>
      </c>
      <c r="L312" s="8">
        <f>_xlfn.XLOOKUP($C312, 'Nationaal op alfabet'!$B$2:$B$343,'Nationaal op alfabet'!L$2:L$343)</f>
        <v>7</v>
      </c>
      <c r="N312" s="25">
        <f>_xlfn.XLOOKUP($C312, 'Nationaal op alfabet'!$B$2:$B$343,'Nationaal op alfabet'!N$2:N$343)</f>
        <v>0.2857142857142857</v>
      </c>
      <c r="O312" s="25">
        <f>_xlfn.XLOOKUP($C312, 'Nationaal op alfabet'!$B$2:$B$343,'Nationaal op alfabet'!O$2:O$343)</f>
        <v>0.2857142857142857</v>
      </c>
      <c r="P312" s="25">
        <f>_xlfn.XLOOKUP($C312, 'Nationaal op alfabet'!$B$2:$B$343,'Nationaal op alfabet'!P$2:P$343)</f>
        <v>0.2857142857142857</v>
      </c>
      <c r="Q312" s="25">
        <f>_xlfn.XLOOKUP($C312, 'Nationaal op alfabet'!$B$2:$B$343,'Nationaal op alfabet'!Q$2:Q$343)</f>
        <v>0</v>
      </c>
      <c r="R312" s="25">
        <f>_xlfn.XLOOKUP($C312, 'Nationaal op alfabet'!$B$2:$B$343,'Nationaal op alfabet'!R$2:R$343)</f>
        <v>1</v>
      </c>
      <c r="S312" s="25">
        <f>_xlfn.XLOOKUP($C312, 'Nationaal op alfabet'!$B$2:$B$343,'Nationaal op alfabet'!S$2:S$343)</f>
        <v>0</v>
      </c>
      <c r="T312" s="25">
        <f>_xlfn.XLOOKUP($C312, 'Nationaal op alfabet'!$B$2:$B$343,'Nationaal op alfabet'!T$2:T$343)</f>
        <v>0</v>
      </c>
    </row>
    <row r="313" spans="2:20">
      <c r="B313" t="s">
        <v>64</v>
      </c>
      <c r="C313" t="s">
        <v>250</v>
      </c>
      <c r="D313" s="7" t="s">
        <v>494</v>
      </c>
      <c r="E313" s="23">
        <f>_xlfn.XLOOKUP($C313, 'Nationaal op alfabet'!$B$2:$B$343,'Nationaal op alfabet'!E$2:E$343)</f>
        <v>136</v>
      </c>
      <c r="F313">
        <v>20</v>
      </c>
      <c r="G313" s="22">
        <f>_xlfn.XLOOKUP($C313, 'Nationaal op alfabet'!$B$2:$B$343,'Nationaal op alfabet'!G$2:G$343)</f>
        <v>3.6176470588235294</v>
      </c>
      <c r="H313" s="7">
        <f>_xlfn.XLOOKUP($C313, 'Nationaal op alfabet'!$B$2:$B$343,'Nationaal op alfabet'!H$2:H$343)</f>
        <v>7.2941176470588234</v>
      </c>
      <c r="I313" s="7">
        <f>_xlfn.XLOOKUP($C313, 'Nationaal op alfabet'!$B$2:$B$343,'Nationaal op alfabet'!I$2:I$343)</f>
        <v>3.7941176470588234</v>
      </c>
      <c r="J313" s="7">
        <f>_xlfn.XLOOKUP($C313, 'Nationaal op alfabet'!$B$2:$B$343,'Nationaal op alfabet'!J$2:J$343)</f>
        <v>2</v>
      </c>
      <c r="K313" s="7">
        <f>_xlfn.XLOOKUP($C313, 'Nationaal op alfabet'!$B$2:$B$343,'Nationaal op alfabet'!K$2:K$343)</f>
        <v>3</v>
      </c>
      <c r="L313" s="8">
        <f>_xlfn.XLOOKUP($C313, 'Nationaal op alfabet'!$B$2:$B$343,'Nationaal op alfabet'!L$2:L$343)</f>
        <v>13</v>
      </c>
      <c r="N313" s="25">
        <f>_xlfn.XLOOKUP($C313, 'Nationaal op alfabet'!$B$2:$B$343,'Nationaal op alfabet'!N$2:N$343)</f>
        <v>0</v>
      </c>
      <c r="O313" s="25">
        <f>_xlfn.XLOOKUP($C313, 'Nationaal op alfabet'!$B$2:$B$343,'Nationaal op alfabet'!O$2:O$343)</f>
        <v>0.15384615384615385</v>
      </c>
      <c r="P313" s="25">
        <f>_xlfn.XLOOKUP($C313, 'Nationaal op alfabet'!$B$2:$B$343,'Nationaal op alfabet'!P$2:P$343)</f>
        <v>0.23076923076923078</v>
      </c>
      <c r="Q313" s="25">
        <f>_xlfn.XLOOKUP($C313, 'Nationaal op alfabet'!$B$2:$B$343,'Nationaal op alfabet'!Q$2:Q$343)</f>
        <v>0</v>
      </c>
      <c r="R313" s="25">
        <f>_xlfn.XLOOKUP($C313, 'Nationaal op alfabet'!$B$2:$B$343,'Nationaal op alfabet'!R$2:R$343)</f>
        <v>1</v>
      </c>
      <c r="S313" s="25">
        <f>_xlfn.XLOOKUP($C313, 'Nationaal op alfabet'!$B$2:$B$343,'Nationaal op alfabet'!S$2:S$343)</f>
        <v>0</v>
      </c>
      <c r="T313" s="25">
        <f>_xlfn.XLOOKUP($C313, 'Nationaal op alfabet'!$B$2:$B$343,'Nationaal op alfabet'!T$2:T$343)</f>
        <v>0</v>
      </c>
    </row>
    <row r="314" spans="2:20">
      <c r="B314" t="s">
        <v>64</v>
      </c>
      <c r="C314" t="s">
        <v>237</v>
      </c>
      <c r="D314" s="7"/>
      <c r="E314" s="23">
        <f>_xlfn.XLOOKUP($C314, 'Nationaal op alfabet'!$B$2:$B$343,'Nationaal op alfabet'!E$2:E$343)</f>
        <v>149</v>
      </c>
      <c r="F314">
        <v>21</v>
      </c>
      <c r="G314" s="22">
        <f>_xlfn.XLOOKUP($C314, 'Nationaal op alfabet'!$B$2:$B$343,'Nationaal op alfabet'!G$2:G$343)</f>
        <v>3.4950326797385625</v>
      </c>
      <c r="H314" s="7">
        <f>_xlfn.XLOOKUP($C314, 'Nationaal op alfabet'!$B$2:$B$343,'Nationaal op alfabet'!H$2:H$343)</f>
        <v>6.4411764705882355</v>
      </c>
      <c r="I314" s="7">
        <f>_xlfn.XLOOKUP($C314, 'Nationaal op alfabet'!$B$2:$B$343,'Nationaal op alfabet'!I$2:I$343)</f>
        <v>4.4117647058823533</v>
      </c>
      <c r="J314" s="7">
        <f>_xlfn.XLOOKUP($C314, 'Nationaal op alfabet'!$B$2:$B$343,'Nationaal op alfabet'!J$2:J$343)</f>
        <v>3.3111111111111113</v>
      </c>
      <c r="K314" s="7">
        <f>_xlfn.XLOOKUP($C314, 'Nationaal op alfabet'!$B$2:$B$343,'Nationaal op alfabet'!K$2:K$343)</f>
        <v>0</v>
      </c>
      <c r="L314" s="8">
        <f>_xlfn.XLOOKUP($C314, 'Nationaal op alfabet'!$B$2:$B$343,'Nationaal op alfabet'!L$2:L$343)</f>
        <v>30</v>
      </c>
      <c r="N314" s="25">
        <f>_xlfn.XLOOKUP($C314, 'Nationaal op alfabet'!$B$2:$B$343,'Nationaal op alfabet'!N$2:N$343)</f>
        <v>0.13333333333333333</v>
      </c>
      <c r="O314" s="25">
        <f>_xlfn.XLOOKUP($C314, 'Nationaal op alfabet'!$B$2:$B$343,'Nationaal op alfabet'!O$2:O$343)</f>
        <v>0.43333333333333335</v>
      </c>
      <c r="P314" s="25">
        <f>_xlfn.XLOOKUP($C314, 'Nationaal op alfabet'!$B$2:$B$343,'Nationaal op alfabet'!P$2:P$343)</f>
        <v>0.2</v>
      </c>
      <c r="Q314" s="25">
        <f>_xlfn.XLOOKUP($C314, 'Nationaal op alfabet'!$B$2:$B$343,'Nationaal op alfabet'!Q$2:Q$343)</f>
        <v>6.6666666666666666E-2</v>
      </c>
      <c r="R314" s="25">
        <f>_xlfn.XLOOKUP($C314, 'Nationaal op alfabet'!$B$2:$B$343,'Nationaal op alfabet'!R$2:R$343)</f>
        <v>0.93333333333333335</v>
      </c>
      <c r="S314" s="25">
        <f>_xlfn.XLOOKUP($C314, 'Nationaal op alfabet'!$B$2:$B$343,'Nationaal op alfabet'!S$2:S$343)</f>
        <v>0</v>
      </c>
      <c r="T314" s="25">
        <f>_xlfn.XLOOKUP($C314, 'Nationaal op alfabet'!$B$2:$B$343,'Nationaal op alfabet'!T$2:T$343)</f>
        <v>0</v>
      </c>
    </row>
    <row r="315" spans="2:20">
      <c r="B315" t="s">
        <v>64</v>
      </c>
      <c r="C315" t="s">
        <v>182</v>
      </c>
      <c r="D315" s="7"/>
      <c r="E315" s="23">
        <f>_xlfn.XLOOKUP($C315, 'Nationaal op alfabet'!$B$2:$B$343,'Nationaal op alfabet'!E$2:E$343)</f>
        <v>155</v>
      </c>
      <c r="F315">
        <v>22</v>
      </c>
      <c r="G315" s="22">
        <f>_xlfn.XLOOKUP($C315, 'Nationaal op alfabet'!$B$2:$B$343,'Nationaal op alfabet'!G$2:G$343)</f>
        <v>3.4390804597701154</v>
      </c>
      <c r="H315" s="7">
        <f>_xlfn.XLOOKUP($C315, 'Nationaal op alfabet'!$B$2:$B$343,'Nationaal op alfabet'!H$2:H$343)</f>
        <v>7.7941176470588234</v>
      </c>
      <c r="I315" s="7">
        <f>_xlfn.XLOOKUP($C315, 'Nationaal op alfabet'!$B$2:$B$343,'Nationaal op alfabet'!I$2:I$343)</f>
        <v>4.2058823529411766</v>
      </c>
      <c r="J315" s="7">
        <f>_xlfn.XLOOKUP($C315, 'Nationaal op alfabet'!$B$2:$B$343,'Nationaal op alfabet'!J$2:J$343)</f>
        <v>2.5977011494252875</v>
      </c>
      <c r="K315" s="7">
        <f>_xlfn.XLOOKUP($C315, 'Nationaal op alfabet'!$B$2:$B$343,'Nationaal op alfabet'!K$2:K$343)</f>
        <v>0</v>
      </c>
      <c r="L315" s="8">
        <f>_xlfn.XLOOKUP($C315, 'Nationaal op alfabet'!$B$2:$B$343,'Nationaal op alfabet'!L$2:L$343)</f>
        <v>29</v>
      </c>
      <c r="N315" s="25">
        <f>_xlfn.XLOOKUP($C315, 'Nationaal op alfabet'!$B$2:$B$343,'Nationaal op alfabet'!N$2:N$343)</f>
        <v>6.8965517241379309E-2</v>
      </c>
      <c r="O315" s="25">
        <f>_xlfn.XLOOKUP($C315, 'Nationaal op alfabet'!$B$2:$B$343,'Nationaal op alfabet'!O$2:O$343)</f>
        <v>0.31034482758620691</v>
      </c>
      <c r="P315" s="25">
        <f>_xlfn.XLOOKUP($C315, 'Nationaal op alfabet'!$B$2:$B$343,'Nationaal op alfabet'!P$2:P$343)</f>
        <v>0.13793103448275862</v>
      </c>
      <c r="Q315" s="25">
        <f>_xlfn.XLOOKUP($C315, 'Nationaal op alfabet'!$B$2:$B$343,'Nationaal op alfabet'!Q$2:Q$343)</f>
        <v>0</v>
      </c>
      <c r="R315" s="25">
        <f>_xlfn.XLOOKUP($C315, 'Nationaal op alfabet'!$B$2:$B$343,'Nationaal op alfabet'!R$2:R$343)</f>
        <v>0.93103448275862066</v>
      </c>
      <c r="S315" s="25">
        <f>_xlfn.XLOOKUP($C315, 'Nationaal op alfabet'!$B$2:$B$343,'Nationaal op alfabet'!S$2:S$343)</f>
        <v>0</v>
      </c>
      <c r="T315" s="25">
        <f>_xlfn.XLOOKUP($C315, 'Nationaal op alfabet'!$B$2:$B$343,'Nationaal op alfabet'!T$2:T$343)</f>
        <v>0</v>
      </c>
    </row>
    <row r="316" spans="2:20">
      <c r="B316" t="s">
        <v>64</v>
      </c>
      <c r="C316" t="s">
        <v>345</v>
      </c>
      <c r="D316" s="7"/>
      <c r="E316" s="23">
        <f>_xlfn.XLOOKUP($C316, 'Nationaal op alfabet'!$B$2:$B$343,'Nationaal op alfabet'!E$2:E$343)</f>
        <v>156</v>
      </c>
      <c r="F316">
        <v>23</v>
      </c>
      <c r="G316" s="22">
        <f>_xlfn.XLOOKUP($C316, 'Nationaal op alfabet'!$B$2:$B$343,'Nationaal op alfabet'!G$2:G$343)</f>
        <v>3.418767507002801</v>
      </c>
      <c r="H316" s="7">
        <f>_xlfn.XLOOKUP($C316, 'Nationaal op alfabet'!$B$2:$B$343,'Nationaal op alfabet'!H$2:H$343)</f>
        <v>5.6764705882352935</v>
      </c>
      <c r="I316" s="7">
        <f>_xlfn.XLOOKUP($C316, 'Nationaal op alfabet'!$B$2:$B$343,'Nationaal op alfabet'!I$2:I$343)</f>
        <v>3.9411764705882351</v>
      </c>
      <c r="J316" s="7">
        <f>_xlfn.XLOOKUP($C316, 'Nationaal op alfabet'!$B$2:$B$343,'Nationaal op alfabet'!J$2:J$343)</f>
        <v>2.2380952380952381</v>
      </c>
      <c r="K316" s="7">
        <f>_xlfn.XLOOKUP($C316, 'Nationaal op alfabet'!$B$2:$B$343,'Nationaal op alfabet'!K$2:K$343)</f>
        <v>3</v>
      </c>
      <c r="L316" s="8">
        <f>_xlfn.XLOOKUP($C316, 'Nationaal op alfabet'!$B$2:$B$343,'Nationaal op alfabet'!L$2:L$343)</f>
        <v>14</v>
      </c>
      <c r="N316" s="25">
        <f>_xlfn.XLOOKUP($C316, 'Nationaal op alfabet'!$B$2:$B$343,'Nationaal op alfabet'!N$2:N$343)</f>
        <v>0</v>
      </c>
      <c r="O316" s="25">
        <f>_xlfn.XLOOKUP($C316, 'Nationaal op alfabet'!$B$2:$B$343,'Nationaal op alfabet'!O$2:O$343)</f>
        <v>0.2857142857142857</v>
      </c>
      <c r="P316" s="25">
        <f>_xlfn.XLOOKUP($C316, 'Nationaal op alfabet'!$B$2:$B$343,'Nationaal op alfabet'!P$2:P$343)</f>
        <v>7.1428571428571425E-2</v>
      </c>
      <c r="Q316" s="25">
        <f>_xlfn.XLOOKUP($C316, 'Nationaal op alfabet'!$B$2:$B$343,'Nationaal op alfabet'!Q$2:Q$343)</f>
        <v>0</v>
      </c>
      <c r="R316" s="25">
        <f>_xlfn.XLOOKUP($C316, 'Nationaal op alfabet'!$B$2:$B$343,'Nationaal op alfabet'!R$2:R$343)</f>
        <v>0.9285714285714286</v>
      </c>
      <c r="S316" s="25">
        <f>_xlfn.XLOOKUP($C316, 'Nationaal op alfabet'!$B$2:$B$343,'Nationaal op alfabet'!S$2:S$343)</f>
        <v>0</v>
      </c>
      <c r="T316" s="25">
        <f>_xlfn.XLOOKUP($C316, 'Nationaal op alfabet'!$B$2:$B$343,'Nationaal op alfabet'!T$2:T$343)</f>
        <v>0</v>
      </c>
    </row>
    <row r="317" spans="2:20">
      <c r="B317" t="s">
        <v>64</v>
      </c>
      <c r="C317" t="s">
        <v>311</v>
      </c>
      <c r="D317" s="7"/>
      <c r="E317" s="23">
        <f>_xlfn.XLOOKUP($C317, 'Nationaal op alfabet'!$B$2:$B$343,'Nationaal op alfabet'!E$2:E$343)</f>
        <v>161</v>
      </c>
      <c r="F317">
        <v>24</v>
      </c>
      <c r="G317" s="22">
        <f>_xlfn.XLOOKUP($C317, 'Nationaal op alfabet'!$B$2:$B$343,'Nationaal op alfabet'!G$2:G$343)</f>
        <v>3.3470588235294119</v>
      </c>
      <c r="H317" s="7">
        <f>_xlfn.XLOOKUP($C317, 'Nationaal op alfabet'!$B$2:$B$343,'Nationaal op alfabet'!H$2:H$343)</f>
        <v>5.735294117647058</v>
      </c>
      <c r="I317" s="7">
        <f>_xlfn.XLOOKUP($C317, 'Nationaal op alfabet'!$B$2:$B$343,'Nationaal op alfabet'!I$2:I$343)</f>
        <v>5</v>
      </c>
      <c r="J317" s="7">
        <f>_xlfn.XLOOKUP($C317, 'Nationaal op alfabet'!$B$2:$B$343,'Nationaal op alfabet'!J$2:J$343)</f>
        <v>3</v>
      </c>
      <c r="K317" s="7">
        <f>_xlfn.XLOOKUP($C317, 'Nationaal op alfabet'!$B$2:$B$343,'Nationaal op alfabet'!K$2:K$343)</f>
        <v>0</v>
      </c>
      <c r="L317" s="8">
        <f>_xlfn.XLOOKUP($C317, 'Nationaal op alfabet'!$B$2:$B$343,'Nationaal op alfabet'!L$2:L$343)</f>
        <v>20</v>
      </c>
      <c r="N317" s="25">
        <f>_xlfn.XLOOKUP($C317, 'Nationaal op alfabet'!$B$2:$B$343,'Nationaal op alfabet'!N$2:N$343)</f>
        <v>0</v>
      </c>
      <c r="O317" s="25">
        <f>_xlfn.XLOOKUP($C317, 'Nationaal op alfabet'!$B$2:$B$343,'Nationaal op alfabet'!O$2:O$343)</f>
        <v>0.45</v>
      </c>
      <c r="P317" s="25">
        <f>_xlfn.XLOOKUP($C317, 'Nationaal op alfabet'!$B$2:$B$343,'Nationaal op alfabet'!P$2:P$343)</f>
        <v>0.25</v>
      </c>
      <c r="Q317" s="25">
        <f>_xlfn.XLOOKUP($C317, 'Nationaal op alfabet'!$B$2:$B$343,'Nationaal op alfabet'!Q$2:Q$343)</f>
        <v>0.1</v>
      </c>
      <c r="R317" s="25">
        <f>_xlfn.XLOOKUP($C317, 'Nationaal op alfabet'!$B$2:$B$343,'Nationaal op alfabet'!R$2:R$343)</f>
        <v>0.95</v>
      </c>
      <c r="S317" s="25">
        <f>_xlfn.XLOOKUP($C317, 'Nationaal op alfabet'!$B$2:$B$343,'Nationaal op alfabet'!S$2:S$343)</f>
        <v>0</v>
      </c>
      <c r="T317" s="25">
        <f>_xlfn.XLOOKUP($C317, 'Nationaal op alfabet'!$B$2:$B$343,'Nationaal op alfabet'!T$2:T$343)</f>
        <v>0</v>
      </c>
    </row>
    <row r="318" spans="2:20">
      <c r="B318" t="s">
        <v>64</v>
      </c>
      <c r="C318" t="s">
        <v>407</v>
      </c>
      <c r="D318" s="7"/>
      <c r="E318" s="23">
        <f>_xlfn.XLOOKUP($C318, 'Nationaal op alfabet'!$B$2:$B$343,'Nationaal op alfabet'!E$2:E$343)</f>
        <v>163</v>
      </c>
      <c r="F318">
        <v>25</v>
      </c>
      <c r="G318" s="22">
        <f>_xlfn.XLOOKUP($C318, 'Nationaal op alfabet'!$B$2:$B$343,'Nationaal op alfabet'!G$2:G$343)</f>
        <v>3.3042483660130717</v>
      </c>
      <c r="H318" s="7">
        <f>_xlfn.XLOOKUP($C318, 'Nationaal op alfabet'!$B$2:$B$343,'Nationaal op alfabet'!H$2:H$343)</f>
        <v>4.8529411764705879</v>
      </c>
      <c r="I318" s="7">
        <f>_xlfn.XLOOKUP($C318, 'Nationaal op alfabet'!$B$2:$B$343,'Nationaal op alfabet'!I$2:I$343)</f>
        <v>4.0294117647058822</v>
      </c>
      <c r="J318" s="7">
        <f>_xlfn.XLOOKUP($C318, 'Nationaal op alfabet'!$B$2:$B$343,'Nationaal op alfabet'!J$2:J$343)</f>
        <v>2.0694444444444442</v>
      </c>
      <c r="K318" s="7">
        <f>_xlfn.XLOOKUP($C318, 'Nationaal op alfabet'!$B$2:$B$343,'Nationaal op alfabet'!K$2:K$343)</f>
        <v>3.5</v>
      </c>
      <c r="L318" s="8">
        <f>_xlfn.XLOOKUP($C318, 'Nationaal op alfabet'!$B$2:$B$343,'Nationaal op alfabet'!L$2:L$343)</f>
        <v>48</v>
      </c>
      <c r="N318" s="25">
        <f>_xlfn.XLOOKUP($C318, 'Nationaal op alfabet'!$B$2:$B$343,'Nationaal op alfabet'!N$2:N$343)</f>
        <v>0</v>
      </c>
      <c r="O318" s="25">
        <f>_xlfn.XLOOKUP($C318, 'Nationaal op alfabet'!$B$2:$B$343,'Nationaal op alfabet'!O$2:O$343)</f>
        <v>0.1875</v>
      </c>
      <c r="P318" s="25">
        <f>_xlfn.XLOOKUP($C318, 'Nationaal op alfabet'!$B$2:$B$343,'Nationaal op alfabet'!P$2:P$343)</f>
        <v>0.125</v>
      </c>
      <c r="Q318" s="25">
        <f>_xlfn.XLOOKUP($C318, 'Nationaal op alfabet'!$B$2:$B$343,'Nationaal op alfabet'!Q$2:Q$343)</f>
        <v>8.3333333333333329E-2</v>
      </c>
      <c r="R318" s="25">
        <f>_xlfn.XLOOKUP($C318, 'Nationaal op alfabet'!$B$2:$B$343,'Nationaal op alfabet'!R$2:R$343)</f>
        <v>0.97916666666666663</v>
      </c>
      <c r="S318" s="25">
        <f>_xlfn.XLOOKUP($C318, 'Nationaal op alfabet'!$B$2:$B$343,'Nationaal op alfabet'!S$2:S$343)</f>
        <v>0</v>
      </c>
      <c r="T318" s="25">
        <f>_xlfn.XLOOKUP($C318, 'Nationaal op alfabet'!$B$2:$B$343,'Nationaal op alfabet'!T$2:T$343)</f>
        <v>0</v>
      </c>
    </row>
    <row r="319" spans="2:20">
      <c r="B319" t="s">
        <v>64</v>
      </c>
      <c r="C319" t="s">
        <v>181</v>
      </c>
      <c r="D319" s="7"/>
      <c r="E319" s="23">
        <f>_xlfn.XLOOKUP($C319, 'Nationaal op alfabet'!$B$2:$B$343,'Nationaal op alfabet'!E$2:E$343)</f>
        <v>174</v>
      </c>
      <c r="F319">
        <v>26</v>
      </c>
      <c r="G319" s="22">
        <f>_xlfn.XLOOKUP($C319, 'Nationaal op alfabet'!$B$2:$B$343,'Nationaal op alfabet'!G$2:G$343)</f>
        <v>3.1830065359477127</v>
      </c>
      <c r="H319" s="7">
        <f>_xlfn.XLOOKUP($C319, 'Nationaal op alfabet'!$B$2:$B$343,'Nationaal op alfabet'!H$2:H$343)</f>
        <v>5.4705882352941178</v>
      </c>
      <c r="I319" s="7">
        <f>_xlfn.XLOOKUP($C319, 'Nationaal op alfabet'!$B$2:$B$343,'Nationaal op alfabet'!I$2:I$343)</f>
        <v>4.5</v>
      </c>
      <c r="J319" s="7">
        <f>_xlfn.XLOOKUP($C319, 'Nationaal op alfabet'!$B$2:$B$343,'Nationaal op alfabet'!J$2:J$343)</f>
        <v>2.2222222222222223</v>
      </c>
      <c r="K319" s="7">
        <f>_xlfn.XLOOKUP($C319, 'Nationaal op alfabet'!$B$2:$B$343,'Nationaal op alfabet'!K$2:K$343)</f>
        <v>1.5</v>
      </c>
      <c r="L319" s="8">
        <f>_xlfn.XLOOKUP($C319, 'Nationaal op alfabet'!$B$2:$B$343,'Nationaal op alfabet'!L$2:L$343)</f>
        <v>15</v>
      </c>
      <c r="N319" s="25">
        <f>_xlfn.XLOOKUP($C319, 'Nationaal op alfabet'!$B$2:$B$343,'Nationaal op alfabet'!N$2:N$343)</f>
        <v>0</v>
      </c>
      <c r="O319" s="25">
        <f>_xlfn.XLOOKUP($C319, 'Nationaal op alfabet'!$B$2:$B$343,'Nationaal op alfabet'!O$2:O$343)</f>
        <v>0.26666666666666666</v>
      </c>
      <c r="P319" s="25">
        <f>_xlfn.XLOOKUP($C319, 'Nationaal op alfabet'!$B$2:$B$343,'Nationaal op alfabet'!P$2:P$343)</f>
        <v>0</v>
      </c>
      <c r="Q319" s="25">
        <f>_xlfn.XLOOKUP($C319, 'Nationaal op alfabet'!$B$2:$B$343,'Nationaal op alfabet'!Q$2:Q$343)</f>
        <v>0</v>
      </c>
      <c r="R319" s="25">
        <f>_xlfn.XLOOKUP($C319, 'Nationaal op alfabet'!$B$2:$B$343,'Nationaal op alfabet'!R$2:R$343)</f>
        <v>1</v>
      </c>
      <c r="S319" s="25">
        <f>_xlfn.XLOOKUP($C319, 'Nationaal op alfabet'!$B$2:$B$343,'Nationaal op alfabet'!S$2:S$343)</f>
        <v>0</v>
      </c>
      <c r="T319" s="25">
        <f>_xlfn.XLOOKUP($C319, 'Nationaal op alfabet'!$B$2:$B$343,'Nationaal op alfabet'!T$2:T$343)</f>
        <v>0</v>
      </c>
    </row>
    <row r="320" spans="2:20">
      <c r="B320" t="s">
        <v>64</v>
      </c>
      <c r="C320" t="s">
        <v>413</v>
      </c>
      <c r="D320" s="7"/>
      <c r="E320" s="23">
        <f>_xlfn.XLOOKUP($C320, 'Nationaal op alfabet'!$B$2:$B$343,'Nationaal op alfabet'!E$2:E$343)</f>
        <v>176</v>
      </c>
      <c r="F320">
        <v>27</v>
      </c>
      <c r="G320" s="22">
        <f>_xlfn.XLOOKUP($C320, 'Nationaal op alfabet'!$B$2:$B$343,'Nationaal op alfabet'!G$2:G$343)</f>
        <v>3.1730837789661317</v>
      </c>
      <c r="H320" s="7">
        <f>_xlfn.XLOOKUP($C320, 'Nationaal op alfabet'!$B$2:$B$343,'Nationaal op alfabet'!H$2:H$343)</f>
        <v>5.2058823529411766</v>
      </c>
      <c r="I320" s="7">
        <f>_xlfn.XLOOKUP($C320, 'Nationaal op alfabet'!$B$2:$B$343,'Nationaal op alfabet'!I$2:I$343)</f>
        <v>6.2352941176470589</v>
      </c>
      <c r="J320" s="7">
        <f>_xlfn.XLOOKUP($C320, 'Nationaal op alfabet'!$B$2:$B$343,'Nationaal op alfabet'!J$2:J$343)</f>
        <v>2.2121212121212124</v>
      </c>
      <c r="K320" s="7">
        <f>_xlfn.XLOOKUP($C320, 'Nationaal op alfabet'!$B$2:$B$343,'Nationaal op alfabet'!K$2:K$343)</f>
        <v>0</v>
      </c>
      <c r="L320" s="8">
        <f>_xlfn.XLOOKUP($C320, 'Nationaal op alfabet'!$B$2:$B$343,'Nationaal op alfabet'!L$2:L$343)</f>
        <v>22</v>
      </c>
      <c r="N320" s="25">
        <f>_xlfn.XLOOKUP($C320, 'Nationaal op alfabet'!$B$2:$B$343,'Nationaal op alfabet'!N$2:N$343)</f>
        <v>0</v>
      </c>
      <c r="O320" s="25">
        <f>_xlfn.XLOOKUP($C320, 'Nationaal op alfabet'!$B$2:$B$343,'Nationaal op alfabet'!O$2:O$343)</f>
        <v>0.27272727272727271</v>
      </c>
      <c r="P320" s="25">
        <f>_xlfn.XLOOKUP($C320, 'Nationaal op alfabet'!$B$2:$B$343,'Nationaal op alfabet'!P$2:P$343)</f>
        <v>0.13636363636363635</v>
      </c>
      <c r="Q320" s="25">
        <f>_xlfn.XLOOKUP($C320, 'Nationaal op alfabet'!$B$2:$B$343,'Nationaal op alfabet'!Q$2:Q$343)</f>
        <v>0</v>
      </c>
      <c r="R320" s="25">
        <f>_xlfn.XLOOKUP($C320, 'Nationaal op alfabet'!$B$2:$B$343,'Nationaal op alfabet'!R$2:R$343)</f>
        <v>0.90909090909090906</v>
      </c>
      <c r="S320" s="25">
        <f>_xlfn.XLOOKUP($C320, 'Nationaal op alfabet'!$B$2:$B$343,'Nationaal op alfabet'!S$2:S$343)</f>
        <v>0</v>
      </c>
      <c r="T320" s="25">
        <f>_xlfn.XLOOKUP($C320, 'Nationaal op alfabet'!$B$2:$B$343,'Nationaal op alfabet'!T$2:T$343)</f>
        <v>0</v>
      </c>
    </row>
    <row r="321" spans="1:20">
      <c r="B321" t="s">
        <v>64</v>
      </c>
      <c r="C321" t="s">
        <v>220</v>
      </c>
      <c r="D321" s="7"/>
      <c r="E321" s="23">
        <f>_xlfn.XLOOKUP($C321, 'Nationaal op alfabet'!$B$2:$B$343,'Nationaal op alfabet'!E$2:E$343)</f>
        <v>177</v>
      </c>
      <c r="F321">
        <v>28</v>
      </c>
      <c r="G321" s="22">
        <f>_xlfn.XLOOKUP($C321, 'Nationaal op alfabet'!$B$2:$B$343,'Nationaal op alfabet'!G$2:G$343)</f>
        <v>3.1671023965141609</v>
      </c>
      <c r="H321" s="7">
        <f>_xlfn.XLOOKUP($C321, 'Nationaal op alfabet'!$B$2:$B$343,'Nationaal op alfabet'!H$2:H$343)</f>
        <v>7.382352941176471</v>
      </c>
      <c r="I321" s="7">
        <f>_xlfn.XLOOKUP($C321, 'Nationaal op alfabet'!$B$2:$B$343,'Nationaal op alfabet'!I$2:I$343)</f>
        <v>2.8235294117647056</v>
      </c>
      <c r="J321" s="7">
        <f>_xlfn.XLOOKUP($C321, 'Nationaal op alfabet'!$B$2:$B$343,'Nationaal op alfabet'!J$2:J$343)</f>
        <v>2.8148148148148149</v>
      </c>
      <c r="K321" s="7">
        <f>_xlfn.XLOOKUP($C321, 'Nationaal op alfabet'!$B$2:$B$343,'Nationaal op alfabet'!K$2:K$343)</f>
        <v>0</v>
      </c>
      <c r="L321" s="8">
        <f>_xlfn.XLOOKUP($C321, 'Nationaal op alfabet'!$B$2:$B$343,'Nationaal op alfabet'!L$2:L$343)</f>
        <v>9</v>
      </c>
      <c r="N321" s="25">
        <f>_xlfn.XLOOKUP($C321, 'Nationaal op alfabet'!$B$2:$B$343,'Nationaal op alfabet'!N$2:N$343)</f>
        <v>0</v>
      </c>
      <c r="O321" s="25">
        <f>_xlfn.XLOOKUP($C321, 'Nationaal op alfabet'!$B$2:$B$343,'Nationaal op alfabet'!O$2:O$343)</f>
        <v>0.44444444444444442</v>
      </c>
      <c r="P321" s="25">
        <f>_xlfn.XLOOKUP($C321, 'Nationaal op alfabet'!$B$2:$B$343,'Nationaal op alfabet'!P$2:P$343)</f>
        <v>0.44444444444444442</v>
      </c>
      <c r="Q321" s="25">
        <f>_xlfn.XLOOKUP($C321, 'Nationaal op alfabet'!$B$2:$B$343,'Nationaal op alfabet'!Q$2:Q$343)</f>
        <v>0</v>
      </c>
      <c r="R321" s="25">
        <f>_xlfn.XLOOKUP($C321, 'Nationaal op alfabet'!$B$2:$B$343,'Nationaal op alfabet'!R$2:R$343)</f>
        <v>0.77777777777777779</v>
      </c>
      <c r="S321" s="25">
        <f>_xlfn.XLOOKUP($C321, 'Nationaal op alfabet'!$B$2:$B$343,'Nationaal op alfabet'!S$2:S$343)</f>
        <v>0</v>
      </c>
      <c r="T321" s="25">
        <f>_xlfn.XLOOKUP($C321, 'Nationaal op alfabet'!$B$2:$B$343,'Nationaal op alfabet'!T$2:T$343)</f>
        <v>0</v>
      </c>
    </row>
    <row r="322" spans="1:20">
      <c r="B322" t="s">
        <v>64</v>
      </c>
      <c r="C322" t="s">
        <v>150</v>
      </c>
      <c r="D322" s="7" t="s">
        <v>495</v>
      </c>
      <c r="E322" s="23">
        <f>_xlfn.XLOOKUP($C322, 'Nationaal op alfabet'!$B$2:$B$343,'Nationaal op alfabet'!E$2:E$343)</f>
        <v>184</v>
      </c>
      <c r="F322">
        <v>29</v>
      </c>
      <c r="G322" s="22">
        <f>_xlfn.XLOOKUP($C322, 'Nationaal op alfabet'!$B$2:$B$343,'Nationaal op alfabet'!G$2:G$343)</f>
        <v>3.1218702865761685</v>
      </c>
      <c r="H322" s="7">
        <f>_xlfn.XLOOKUP($C322, 'Nationaal op alfabet'!$B$2:$B$343,'Nationaal op alfabet'!H$2:H$343)</f>
        <v>5.3235294117647056</v>
      </c>
      <c r="I322" s="7">
        <f>_xlfn.XLOOKUP($C322, 'Nationaal op alfabet'!$B$2:$B$343,'Nationaal op alfabet'!I$2:I$343)</f>
        <v>5.0294117647058822</v>
      </c>
      <c r="J322" s="7">
        <f>_xlfn.XLOOKUP($C322, 'Nationaal op alfabet'!$B$2:$B$343,'Nationaal op alfabet'!J$2:J$343)</f>
        <v>2.6282051282051282</v>
      </c>
      <c r="K322" s="7">
        <f>_xlfn.XLOOKUP($C322, 'Nationaal op alfabet'!$B$2:$B$343,'Nationaal op alfabet'!K$2:K$343)</f>
        <v>0</v>
      </c>
      <c r="L322" s="8">
        <f>_xlfn.XLOOKUP($C322, 'Nationaal op alfabet'!$B$2:$B$343,'Nationaal op alfabet'!L$2:L$343)</f>
        <v>52</v>
      </c>
      <c r="N322" s="25">
        <f>_xlfn.XLOOKUP($C322, 'Nationaal op alfabet'!$B$2:$B$343,'Nationaal op alfabet'!N$2:N$343)</f>
        <v>5.7692307692307696E-2</v>
      </c>
      <c r="O322" s="25">
        <f>_xlfn.XLOOKUP($C322, 'Nationaal op alfabet'!$B$2:$B$343,'Nationaal op alfabet'!O$2:O$343)</f>
        <v>0.30769230769230771</v>
      </c>
      <c r="P322" s="25">
        <f>_xlfn.XLOOKUP($C322, 'Nationaal op alfabet'!$B$2:$B$343,'Nationaal op alfabet'!P$2:P$343)</f>
        <v>9.6153846153846159E-2</v>
      </c>
      <c r="Q322" s="25">
        <f>_xlfn.XLOOKUP($C322, 'Nationaal op alfabet'!$B$2:$B$343,'Nationaal op alfabet'!Q$2:Q$343)</f>
        <v>5.7692307692307696E-2</v>
      </c>
      <c r="R322" s="25">
        <f>_xlfn.XLOOKUP($C322, 'Nationaal op alfabet'!$B$2:$B$343,'Nationaal op alfabet'!R$2:R$343)</f>
        <v>0.98076923076923073</v>
      </c>
      <c r="S322" s="25">
        <f>_xlfn.XLOOKUP($C322, 'Nationaal op alfabet'!$B$2:$B$343,'Nationaal op alfabet'!S$2:S$343)</f>
        <v>0</v>
      </c>
      <c r="T322" s="25">
        <f>_xlfn.XLOOKUP($C322, 'Nationaal op alfabet'!$B$2:$B$343,'Nationaal op alfabet'!T$2:T$343)</f>
        <v>0</v>
      </c>
    </row>
    <row r="323" spans="1:20">
      <c r="B323" t="s">
        <v>64</v>
      </c>
      <c r="C323" t="s">
        <v>115</v>
      </c>
      <c r="D323" s="7"/>
      <c r="E323" s="23">
        <f>_xlfn.XLOOKUP($C323, 'Nationaal op alfabet'!$B$2:$B$343,'Nationaal op alfabet'!E$2:E$343)</f>
        <v>190</v>
      </c>
      <c r="F323">
        <v>30</v>
      </c>
      <c r="G323" s="22">
        <f>_xlfn.XLOOKUP($C323, 'Nationaal op alfabet'!$B$2:$B$343,'Nationaal op alfabet'!G$2:G$343)</f>
        <v>3.0571428571428574</v>
      </c>
      <c r="H323" s="7">
        <f>_xlfn.XLOOKUP($C323, 'Nationaal op alfabet'!$B$2:$B$343,'Nationaal op alfabet'!H$2:H$343)</f>
        <v>6.9117647058823533</v>
      </c>
      <c r="I323" s="7">
        <f>_xlfn.XLOOKUP($C323, 'Nationaal op alfabet'!$B$2:$B$343,'Nationaal op alfabet'!I$2:I$343)</f>
        <v>4.0882352941176467</v>
      </c>
      <c r="J323" s="7">
        <f>_xlfn.XLOOKUP($C323, 'Nationaal op alfabet'!$B$2:$B$343,'Nationaal op alfabet'!J$2:J$343)</f>
        <v>2.1428571428571428</v>
      </c>
      <c r="K323" s="7">
        <f>_xlfn.XLOOKUP($C323, 'Nationaal op alfabet'!$B$2:$B$343,'Nationaal op alfabet'!K$2:K$343)</f>
        <v>0</v>
      </c>
      <c r="L323" s="8">
        <f>_xlfn.XLOOKUP($C323, 'Nationaal op alfabet'!$B$2:$B$343,'Nationaal op alfabet'!L$2:L$343)</f>
        <v>14</v>
      </c>
      <c r="N323" s="25">
        <f>_xlfn.XLOOKUP($C323, 'Nationaal op alfabet'!$B$2:$B$343,'Nationaal op alfabet'!N$2:N$343)</f>
        <v>0</v>
      </c>
      <c r="O323" s="25">
        <f>_xlfn.XLOOKUP($C323, 'Nationaal op alfabet'!$B$2:$B$343,'Nationaal op alfabet'!O$2:O$343)</f>
        <v>0.21428571428571427</v>
      </c>
      <c r="P323" s="25">
        <f>_xlfn.XLOOKUP($C323, 'Nationaal op alfabet'!$B$2:$B$343,'Nationaal op alfabet'!P$2:P$343)</f>
        <v>0.21428571428571427</v>
      </c>
      <c r="Q323" s="25">
        <f>_xlfn.XLOOKUP($C323, 'Nationaal op alfabet'!$B$2:$B$343,'Nationaal op alfabet'!Q$2:Q$343)</f>
        <v>7.1428571428571425E-2</v>
      </c>
      <c r="R323" s="25">
        <f>_xlfn.XLOOKUP($C323, 'Nationaal op alfabet'!$B$2:$B$343,'Nationaal op alfabet'!R$2:R$343)</f>
        <v>0.9285714285714286</v>
      </c>
      <c r="S323" s="25">
        <f>_xlfn.XLOOKUP($C323, 'Nationaal op alfabet'!$B$2:$B$343,'Nationaal op alfabet'!S$2:S$343)</f>
        <v>0</v>
      </c>
      <c r="T323" s="25">
        <f>_xlfn.XLOOKUP($C323, 'Nationaal op alfabet'!$B$2:$B$343,'Nationaal op alfabet'!T$2:T$343)</f>
        <v>0</v>
      </c>
    </row>
    <row r="324" spans="1:20">
      <c r="A324" s="10"/>
      <c r="B324" t="s">
        <v>64</v>
      </c>
      <c r="C324" t="s">
        <v>202</v>
      </c>
      <c r="D324" s="7"/>
      <c r="E324" s="23">
        <f>_xlfn.XLOOKUP($C324, 'Nationaal op alfabet'!$B$2:$B$343,'Nationaal op alfabet'!E$2:E$343)</f>
        <v>193</v>
      </c>
      <c r="F324">
        <v>31</v>
      </c>
      <c r="G324" s="22">
        <f>_xlfn.XLOOKUP($C324, 'Nationaal op alfabet'!$B$2:$B$343,'Nationaal op alfabet'!G$2:G$343)</f>
        <v>3.0219607843137259</v>
      </c>
      <c r="H324" s="7">
        <f>_xlfn.XLOOKUP($C324, 'Nationaal op alfabet'!$B$2:$B$343,'Nationaal op alfabet'!H$2:H$343)</f>
        <v>1.5</v>
      </c>
      <c r="I324" s="7">
        <f>_xlfn.XLOOKUP($C324, 'Nationaal op alfabet'!$B$2:$B$343,'Nationaal op alfabet'!I$2:I$343)</f>
        <v>0.67647058823529405</v>
      </c>
      <c r="J324" s="7">
        <f>_xlfn.XLOOKUP($C324, 'Nationaal op alfabet'!$B$2:$B$343,'Nationaal op alfabet'!J$2:J$343)</f>
        <v>3.4666666666666668</v>
      </c>
      <c r="K324" s="7">
        <f>_xlfn.XLOOKUP($C324, 'Nationaal op alfabet'!$B$2:$B$343,'Nationaal op alfabet'!K$2:K$343)</f>
        <v>6</v>
      </c>
      <c r="L324" s="8">
        <f>_xlfn.XLOOKUP($C324, 'Nationaal op alfabet'!$B$2:$B$343,'Nationaal op alfabet'!L$2:L$343)</f>
        <v>5</v>
      </c>
      <c r="N324" s="25">
        <f>_xlfn.XLOOKUP($C324, 'Nationaal op alfabet'!$B$2:$B$343,'Nationaal op alfabet'!N$2:N$343)</f>
        <v>0.2</v>
      </c>
      <c r="O324" s="25">
        <f>_xlfn.XLOOKUP($C324, 'Nationaal op alfabet'!$B$2:$B$343,'Nationaal op alfabet'!O$2:O$343)</f>
        <v>0.4</v>
      </c>
      <c r="P324" s="25">
        <f>_xlfn.XLOOKUP($C324, 'Nationaal op alfabet'!$B$2:$B$343,'Nationaal op alfabet'!P$2:P$343)</f>
        <v>0</v>
      </c>
      <c r="Q324" s="25">
        <f>_xlfn.XLOOKUP($C324, 'Nationaal op alfabet'!$B$2:$B$343,'Nationaal op alfabet'!Q$2:Q$343)</f>
        <v>0.2</v>
      </c>
      <c r="R324" s="25">
        <f>_xlfn.XLOOKUP($C324, 'Nationaal op alfabet'!$B$2:$B$343,'Nationaal op alfabet'!R$2:R$343)</f>
        <v>1</v>
      </c>
      <c r="S324" s="25">
        <f>_xlfn.XLOOKUP($C324, 'Nationaal op alfabet'!$B$2:$B$343,'Nationaal op alfabet'!S$2:S$343)</f>
        <v>0</v>
      </c>
      <c r="T324" s="25">
        <f>_xlfn.XLOOKUP($C324, 'Nationaal op alfabet'!$B$2:$B$343,'Nationaal op alfabet'!T$2:T$343)</f>
        <v>0</v>
      </c>
    </row>
    <row r="325" spans="1:20">
      <c r="B325" t="s">
        <v>64</v>
      </c>
      <c r="C325" t="s">
        <v>372</v>
      </c>
      <c r="D325" s="7"/>
      <c r="E325" s="23">
        <f>_xlfn.XLOOKUP($C325, 'Nationaal op alfabet'!$B$2:$B$343,'Nationaal op alfabet'!E$2:E$343)</f>
        <v>194</v>
      </c>
      <c r="F325">
        <v>32</v>
      </c>
      <c r="G325" s="22">
        <f>_xlfn.XLOOKUP($C325, 'Nationaal op alfabet'!$B$2:$B$343,'Nationaal op alfabet'!G$2:G$343)</f>
        <v>2.9816110227874937</v>
      </c>
      <c r="H325" s="7">
        <f>_xlfn.XLOOKUP($C325, 'Nationaal op alfabet'!$B$2:$B$343,'Nationaal op alfabet'!H$2:H$343)</f>
        <v>5.1470588235294112</v>
      </c>
      <c r="I325" s="7">
        <f>_xlfn.XLOOKUP($C325, 'Nationaal op alfabet'!$B$2:$B$343,'Nationaal op alfabet'!I$2:I$343)</f>
        <v>5.9411764705882355</v>
      </c>
      <c r="J325" s="7">
        <f>_xlfn.XLOOKUP($C325, 'Nationaal op alfabet'!$B$2:$B$343,'Nationaal op alfabet'!J$2:J$343)</f>
        <v>1.9099099099099099</v>
      </c>
      <c r="K325" s="7">
        <f>_xlfn.XLOOKUP($C325, 'Nationaal op alfabet'!$B$2:$B$343,'Nationaal op alfabet'!K$2:K$343)</f>
        <v>0</v>
      </c>
      <c r="L325" s="8">
        <f>_xlfn.XLOOKUP($C325, 'Nationaal op alfabet'!$B$2:$B$343,'Nationaal op alfabet'!L$2:L$343)</f>
        <v>37</v>
      </c>
      <c r="N325" s="25">
        <f>_xlfn.XLOOKUP($C325, 'Nationaal op alfabet'!$B$2:$B$343,'Nationaal op alfabet'!N$2:N$343)</f>
        <v>2.7027027027027029E-2</v>
      </c>
      <c r="O325" s="25">
        <f>_xlfn.XLOOKUP($C325, 'Nationaal op alfabet'!$B$2:$B$343,'Nationaal op alfabet'!O$2:O$343)</f>
        <v>0.16216216216216217</v>
      </c>
      <c r="P325" s="25">
        <f>_xlfn.XLOOKUP($C325, 'Nationaal op alfabet'!$B$2:$B$343,'Nationaal op alfabet'!P$2:P$343)</f>
        <v>5.4054054054054057E-2</v>
      </c>
      <c r="Q325" s="25">
        <f>_xlfn.XLOOKUP($C325, 'Nationaal op alfabet'!$B$2:$B$343,'Nationaal op alfabet'!Q$2:Q$343)</f>
        <v>0</v>
      </c>
      <c r="R325" s="25">
        <f>_xlfn.XLOOKUP($C325, 'Nationaal op alfabet'!$B$2:$B$343,'Nationaal op alfabet'!R$2:R$343)</f>
        <v>1</v>
      </c>
      <c r="S325" s="25">
        <f>_xlfn.XLOOKUP($C325, 'Nationaal op alfabet'!$B$2:$B$343,'Nationaal op alfabet'!S$2:S$343)</f>
        <v>0</v>
      </c>
      <c r="T325" s="25">
        <f>_xlfn.XLOOKUP($C325, 'Nationaal op alfabet'!$B$2:$B$343,'Nationaal op alfabet'!T$2:T$343)</f>
        <v>2.7027027027027029E-2</v>
      </c>
    </row>
    <row r="326" spans="1:20">
      <c r="B326" t="s">
        <v>64</v>
      </c>
      <c r="C326" t="s">
        <v>379</v>
      </c>
      <c r="D326" s="7"/>
      <c r="E326" s="23">
        <f>_xlfn.XLOOKUP($C326, 'Nationaal op alfabet'!$B$2:$B$343,'Nationaal op alfabet'!E$2:E$343)</f>
        <v>203</v>
      </c>
      <c r="F326">
        <v>33</v>
      </c>
      <c r="G326" s="22">
        <f>_xlfn.XLOOKUP($C326, 'Nationaal op alfabet'!$B$2:$B$343,'Nationaal op alfabet'!G$2:G$343)</f>
        <v>2.8797385620915037</v>
      </c>
      <c r="H326" s="7">
        <f>_xlfn.XLOOKUP($C326, 'Nationaal op alfabet'!$B$2:$B$343,'Nationaal op alfabet'!H$2:H$343)</f>
        <v>6.764705882352942</v>
      </c>
      <c r="I326" s="7">
        <f>_xlfn.XLOOKUP($C326, 'Nationaal op alfabet'!$B$2:$B$343,'Nationaal op alfabet'!I$2:I$343)</f>
        <v>3.4117647058823533</v>
      </c>
      <c r="J326" s="7">
        <f>_xlfn.XLOOKUP($C326, 'Nationaal op alfabet'!$B$2:$B$343,'Nationaal op alfabet'!J$2:J$343)</f>
        <v>2.1111111111111112</v>
      </c>
      <c r="K326" s="7">
        <f>_xlfn.XLOOKUP($C326, 'Nationaal op alfabet'!$B$2:$B$343,'Nationaal op alfabet'!K$2:K$343)</f>
        <v>0</v>
      </c>
      <c r="L326" s="8">
        <f>_xlfn.XLOOKUP($C326, 'Nationaal op alfabet'!$B$2:$B$343,'Nationaal op alfabet'!L$2:L$343)</f>
        <v>12</v>
      </c>
      <c r="N326" s="25">
        <f>_xlfn.XLOOKUP($C326, 'Nationaal op alfabet'!$B$2:$B$343,'Nationaal op alfabet'!N$2:N$343)</f>
        <v>0</v>
      </c>
      <c r="O326" s="25">
        <f>_xlfn.XLOOKUP($C326, 'Nationaal op alfabet'!$B$2:$B$343,'Nationaal op alfabet'!O$2:O$343)</f>
        <v>0.25</v>
      </c>
      <c r="P326" s="25">
        <f>_xlfn.XLOOKUP($C326, 'Nationaal op alfabet'!$B$2:$B$343,'Nationaal op alfabet'!P$2:P$343)</f>
        <v>0.16666666666666666</v>
      </c>
      <c r="Q326" s="25">
        <f>_xlfn.XLOOKUP($C326, 'Nationaal op alfabet'!$B$2:$B$343,'Nationaal op alfabet'!Q$2:Q$343)</f>
        <v>8.3333333333333329E-2</v>
      </c>
      <c r="R326" s="25">
        <f>_xlfn.XLOOKUP($C326, 'Nationaal op alfabet'!$B$2:$B$343,'Nationaal op alfabet'!R$2:R$343)</f>
        <v>0.83333333333333337</v>
      </c>
      <c r="S326" s="25">
        <f>_xlfn.XLOOKUP($C326, 'Nationaal op alfabet'!$B$2:$B$343,'Nationaal op alfabet'!S$2:S$343)</f>
        <v>0</v>
      </c>
      <c r="T326" s="25">
        <f>_xlfn.XLOOKUP($C326, 'Nationaal op alfabet'!$B$2:$B$343,'Nationaal op alfabet'!T$2:T$343)</f>
        <v>0</v>
      </c>
    </row>
    <row r="327" spans="1:20">
      <c r="B327" t="s">
        <v>64</v>
      </c>
      <c r="C327" t="s">
        <v>322</v>
      </c>
      <c r="D327" s="7"/>
      <c r="E327" s="23">
        <f>_xlfn.XLOOKUP($C327, 'Nationaal op alfabet'!$B$2:$B$343,'Nationaal op alfabet'!E$2:E$343)</f>
        <v>204</v>
      </c>
      <c r="F327">
        <v>34</v>
      </c>
      <c r="G327" s="22">
        <f>_xlfn.XLOOKUP($C327, 'Nationaal op alfabet'!$B$2:$B$343,'Nationaal op alfabet'!G$2:G$343)</f>
        <v>2.8204481792717093</v>
      </c>
      <c r="H327" s="7">
        <f>_xlfn.XLOOKUP($C327, 'Nationaal op alfabet'!$B$2:$B$343,'Nationaal op alfabet'!H$2:H$343)</f>
        <v>4.6470588235294121</v>
      </c>
      <c r="I327" s="7">
        <f>_xlfn.XLOOKUP($C327, 'Nationaal op alfabet'!$B$2:$B$343,'Nationaal op alfabet'!I$2:I$343)</f>
        <v>1.7647058823529413</v>
      </c>
      <c r="J327" s="7">
        <f>_xlfn.XLOOKUP($C327, 'Nationaal op alfabet'!$B$2:$B$343,'Nationaal op alfabet'!J$2:J$343)</f>
        <v>2.0952380952380953</v>
      </c>
      <c r="K327" s="7">
        <f>_xlfn.XLOOKUP($C327, 'Nationaal op alfabet'!$B$2:$B$343,'Nationaal op alfabet'!K$2:K$343)</f>
        <v>3.5</v>
      </c>
      <c r="L327" s="8">
        <f>_xlfn.XLOOKUP($C327, 'Nationaal op alfabet'!$B$2:$B$343,'Nationaal op alfabet'!L$2:L$343)</f>
        <v>21</v>
      </c>
      <c r="N327" s="25">
        <f>_xlfn.XLOOKUP($C327, 'Nationaal op alfabet'!$B$2:$B$343,'Nationaal op alfabet'!N$2:N$343)</f>
        <v>0</v>
      </c>
      <c r="O327" s="25">
        <f>_xlfn.XLOOKUP($C327, 'Nationaal op alfabet'!$B$2:$B$343,'Nationaal op alfabet'!O$2:O$343)</f>
        <v>0.19047619047619047</v>
      </c>
      <c r="P327" s="25">
        <f>_xlfn.XLOOKUP($C327, 'Nationaal op alfabet'!$B$2:$B$343,'Nationaal op alfabet'!P$2:P$343)</f>
        <v>0.19047619047619047</v>
      </c>
      <c r="Q327" s="25">
        <f>_xlfn.XLOOKUP($C327, 'Nationaal op alfabet'!$B$2:$B$343,'Nationaal op alfabet'!Q$2:Q$343)</f>
        <v>9.5238095238095233E-2</v>
      </c>
      <c r="R327" s="25">
        <f>_xlfn.XLOOKUP($C327, 'Nationaal op alfabet'!$B$2:$B$343,'Nationaal op alfabet'!R$2:R$343)</f>
        <v>0.95238095238095233</v>
      </c>
      <c r="S327" s="25">
        <f>_xlfn.XLOOKUP($C327, 'Nationaal op alfabet'!$B$2:$B$343,'Nationaal op alfabet'!S$2:S$343)</f>
        <v>0</v>
      </c>
      <c r="T327" s="25">
        <f>_xlfn.XLOOKUP($C327, 'Nationaal op alfabet'!$B$2:$B$343,'Nationaal op alfabet'!T$2:T$343)</f>
        <v>0</v>
      </c>
    </row>
    <row r="328" spans="1:20">
      <c r="B328" t="s">
        <v>64</v>
      </c>
      <c r="C328" t="s">
        <v>236</v>
      </c>
      <c r="D328" s="7"/>
      <c r="E328" s="23">
        <f>_xlfn.XLOOKUP($C328, 'Nationaal op alfabet'!$B$2:$B$343,'Nationaal op alfabet'!E$2:E$343)</f>
        <v>208</v>
      </c>
      <c r="F328">
        <v>35</v>
      </c>
      <c r="G328" s="22">
        <f>_xlfn.XLOOKUP($C328, 'Nationaal op alfabet'!$B$2:$B$343,'Nationaal op alfabet'!G$2:G$343)</f>
        <v>2.8081996434937611</v>
      </c>
      <c r="H328" s="7">
        <f>_xlfn.XLOOKUP($C328, 'Nationaal op alfabet'!$B$2:$B$343,'Nationaal op alfabet'!H$2:H$343)</f>
        <v>5.9705882352941178</v>
      </c>
      <c r="I328" s="7">
        <f>_xlfn.XLOOKUP($C328, 'Nationaal op alfabet'!$B$2:$B$343,'Nationaal op alfabet'!I$2:I$343)</f>
        <v>4.6764705882352944</v>
      </c>
      <c r="J328" s="7">
        <f>_xlfn.XLOOKUP($C328, 'Nationaal op alfabet'!$B$2:$B$343,'Nationaal op alfabet'!J$2:J$343)</f>
        <v>1.696969696969697</v>
      </c>
      <c r="K328" s="7">
        <f>_xlfn.XLOOKUP($C328, 'Nationaal op alfabet'!$B$2:$B$343,'Nationaal op alfabet'!K$2:K$343)</f>
        <v>0</v>
      </c>
      <c r="L328" s="8">
        <f>_xlfn.XLOOKUP($C328, 'Nationaal op alfabet'!$B$2:$B$343,'Nationaal op alfabet'!L$2:L$343)</f>
        <v>11</v>
      </c>
      <c r="N328" s="25">
        <f>_xlfn.XLOOKUP($C328, 'Nationaal op alfabet'!$B$2:$B$343,'Nationaal op alfabet'!N$2:N$343)</f>
        <v>0</v>
      </c>
      <c r="O328" s="25">
        <f>_xlfn.XLOOKUP($C328, 'Nationaal op alfabet'!$B$2:$B$343,'Nationaal op alfabet'!O$2:O$343)</f>
        <v>9.0909090909090912E-2</v>
      </c>
      <c r="P328" s="25">
        <f>_xlfn.XLOOKUP($C328, 'Nationaal op alfabet'!$B$2:$B$343,'Nationaal op alfabet'!P$2:P$343)</f>
        <v>9.0909090909090912E-2</v>
      </c>
      <c r="Q328" s="25">
        <f>_xlfn.XLOOKUP($C328, 'Nationaal op alfabet'!$B$2:$B$343,'Nationaal op alfabet'!Q$2:Q$343)</f>
        <v>0</v>
      </c>
      <c r="R328" s="25">
        <f>_xlfn.XLOOKUP($C328, 'Nationaal op alfabet'!$B$2:$B$343,'Nationaal op alfabet'!R$2:R$343)</f>
        <v>1</v>
      </c>
      <c r="S328" s="25">
        <f>_xlfn.XLOOKUP($C328, 'Nationaal op alfabet'!$B$2:$B$343,'Nationaal op alfabet'!S$2:S$343)</f>
        <v>0</v>
      </c>
      <c r="T328" s="25">
        <f>_xlfn.XLOOKUP($C328, 'Nationaal op alfabet'!$B$2:$B$343,'Nationaal op alfabet'!T$2:T$343)</f>
        <v>0</v>
      </c>
    </row>
    <row r="329" spans="1:20">
      <c r="B329" t="s">
        <v>64</v>
      </c>
      <c r="C329" t="s">
        <v>409</v>
      </c>
      <c r="D329" s="7"/>
      <c r="E329" s="23">
        <f>_xlfn.XLOOKUP($C329, 'Nationaal op alfabet'!$B$2:$B$343,'Nationaal op alfabet'!E$2:E$343)</f>
        <v>213</v>
      </c>
      <c r="F329">
        <v>36</v>
      </c>
      <c r="G329" s="22">
        <f>_xlfn.XLOOKUP($C329, 'Nationaal op alfabet'!$B$2:$B$343,'Nationaal op alfabet'!G$2:G$343)</f>
        <v>2.7735294117647058</v>
      </c>
      <c r="H329" s="7">
        <f>_xlfn.XLOOKUP($C329, 'Nationaal op alfabet'!$B$2:$B$343,'Nationaal op alfabet'!H$2:H$343)</f>
        <v>5.5</v>
      </c>
      <c r="I329" s="7">
        <f>_xlfn.XLOOKUP($C329, 'Nationaal op alfabet'!$B$2:$B$343,'Nationaal op alfabet'!I$2:I$343)</f>
        <v>3.1176470588235294</v>
      </c>
      <c r="J329" s="7">
        <f>_xlfn.XLOOKUP($C329, 'Nationaal op alfabet'!$B$2:$B$343,'Nationaal op alfabet'!J$2:J$343)</f>
        <v>2.625</v>
      </c>
      <c r="K329" s="7">
        <f>_xlfn.XLOOKUP($C329, 'Nationaal op alfabet'!$B$2:$B$343,'Nationaal op alfabet'!K$2:K$343)</f>
        <v>0</v>
      </c>
      <c r="L329" s="8">
        <f>_xlfn.XLOOKUP($C329, 'Nationaal op alfabet'!$B$2:$B$343,'Nationaal op alfabet'!L$2:L$343)</f>
        <v>16</v>
      </c>
      <c r="N329" s="25">
        <f>_xlfn.XLOOKUP($C329, 'Nationaal op alfabet'!$B$2:$B$343,'Nationaal op alfabet'!N$2:N$343)</f>
        <v>0</v>
      </c>
      <c r="O329" s="25">
        <f>_xlfn.XLOOKUP($C329, 'Nationaal op alfabet'!$B$2:$B$343,'Nationaal op alfabet'!O$2:O$343)</f>
        <v>0.3125</v>
      </c>
      <c r="P329" s="25">
        <f>_xlfn.XLOOKUP($C329, 'Nationaal op alfabet'!$B$2:$B$343,'Nationaal op alfabet'!P$2:P$343)</f>
        <v>0.1875</v>
      </c>
      <c r="Q329" s="25">
        <f>_xlfn.XLOOKUP($C329, 'Nationaal op alfabet'!$B$2:$B$343,'Nationaal op alfabet'!Q$2:Q$343)</f>
        <v>0.1875</v>
      </c>
      <c r="R329" s="25">
        <f>_xlfn.XLOOKUP($C329, 'Nationaal op alfabet'!$B$2:$B$343,'Nationaal op alfabet'!R$2:R$343)</f>
        <v>1</v>
      </c>
      <c r="S329" s="25">
        <f>_xlfn.XLOOKUP($C329, 'Nationaal op alfabet'!$B$2:$B$343,'Nationaal op alfabet'!S$2:S$343)</f>
        <v>0</v>
      </c>
      <c r="T329" s="25">
        <f>_xlfn.XLOOKUP($C329, 'Nationaal op alfabet'!$B$2:$B$343,'Nationaal op alfabet'!T$2:T$343)</f>
        <v>0</v>
      </c>
    </row>
    <row r="330" spans="1:20">
      <c r="B330" t="s">
        <v>64</v>
      </c>
      <c r="C330" t="s">
        <v>96</v>
      </c>
      <c r="D330" s="7"/>
      <c r="E330" s="23">
        <f>_xlfn.XLOOKUP($C330, 'Nationaal op alfabet'!$B$2:$B$343,'Nationaal op alfabet'!E$2:E$343)</f>
        <v>214</v>
      </c>
      <c r="F330">
        <v>37</v>
      </c>
      <c r="G330" s="22">
        <f>_xlfn.XLOOKUP($C330, 'Nationaal op alfabet'!$B$2:$B$343,'Nationaal op alfabet'!G$2:G$343)</f>
        <v>2.7627450980392161</v>
      </c>
      <c r="H330" s="7">
        <f>_xlfn.XLOOKUP($C330, 'Nationaal op alfabet'!$B$2:$B$343,'Nationaal op alfabet'!H$2:H$343)</f>
        <v>2.7352941176470589</v>
      </c>
      <c r="I330" s="7">
        <f>_xlfn.XLOOKUP($C330, 'Nationaal op alfabet'!$B$2:$B$343,'Nationaal op alfabet'!I$2:I$343)</f>
        <v>3.7647058823529411</v>
      </c>
      <c r="J330" s="7">
        <f>_xlfn.XLOOKUP($C330, 'Nationaal op alfabet'!$B$2:$B$343,'Nationaal op alfabet'!J$2:J$343)</f>
        <v>2.1568627450980391</v>
      </c>
      <c r="K330" s="7">
        <f>_xlfn.XLOOKUP($C330, 'Nationaal op alfabet'!$B$2:$B$343,'Nationaal op alfabet'!K$2:K$343)</f>
        <v>3</v>
      </c>
      <c r="L330" s="8">
        <f>_xlfn.XLOOKUP($C330, 'Nationaal op alfabet'!$B$2:$B$343,'Nationaal op alfabet'!L$2:L$343)</f>
        <v>17</v>
      </c>
      <c r="N330" s="25">
        <f>_xlfn.XLOOKUP($C330, 'Nationaal op alfabet'!$B$2:$B$343,'Nationaal op alfabet'!N$2:N$343)</f>
        <v>0</v>
      </c>
      <c r="O330" s="25">
        <f>_xlfn.XLOOKUP($C330, 'Nationaal op alfabet'!$B$2:$B$343,'Nationaal op alfabet'!O$2:O$343)</f>
        <v>0.23529411764705882</v>
      </c>
      <c r="P330" s="25">
        <f>_xlfn.XLOOKUP($C330, 'Nationaal op alfabet'!$B$2:$B$343,'Nationaal op alfabet'!P$2:P$343)</f>
        <v>0</v>
      </c>
      <c r="Q330" s="25">
        <f>_xlfn.XLOOKUP($C330, 'Nationaal op alfabet'!$B$2:$B$343,'Nationaal op alfabet'!Q$2:Q$343)</f>
        <v>0</v>
      </c>
      <c r="R330" s="25">
        <f>_xlfn.XLOOKUP($C330, 'Nationaal op alfabet'!$B$2:$B$343,'Nationaal op alfabet'!R$2:R$343)</f>
        <v>1</v>
      </c>
      <c r="S330" s="25">
        <f>_xlfn.XLOOKUP($C330, 'Nationaal op alfabet'!$B$2:$B$343,'Nationaal op alfabet'!S$2:S$343)</f>
        <v>5.8823529411764705E-2</v>
      </c>
      <c r="T330" s="25">
        <f>_xlfn.XLOOKUP($C330, 'Nationaal op alfabet'!$B$2:$B$343,'Nationaal op alfabet'!T$2:T$343)</f>
        <v>0</v>
      </c>
    </row>
    <row r="331" spans="1:20">
      <c r="B331" t="s">
        <v>64</v>
      </c>
      <c r="C331" t="s">
        <v>207</v>
      </c>
      <c r="D331" s="7"/>
      <c r="E331" s="23">
        <f>_xlfn.XLOOKUP($C331, 'Nationaal op alfabet'!$B$2:$B$343,'Nationaal op alfabet'!E$2:E$343)</f>
        <v>217</v>
      </c>
      <c r="F331">
        <v>38</v>
      </c>
      <c r="G331" s="22">
        <f>_xlfn.XLOOKUP($C331, 'Nationaal op alfabet'!$B$2:$B$343,'Nationaal op alfabet'!G$2:G$343)</f>
        <v>2.7125490196078434</v>
      </c>
      <c r="H331" s="7">
        <f>_xlfn.XLOOKUP($C331, 'Nationaal op alfabet'!$B$2:$B$343,'Nationaal op alfabet'!H$2:H$343)</f>
        <v>6.2352941176470589</v>
      </c>
      <c r="I331" s="7">
        <f>_xlfn.XLOOKUP($C331, 'Nationaal op alfabet'!$B$2:$B$343,'Nationaal op alfabet'!I$2:I$343)</f>
        <v>1.2941176470588236</v>
      </c>
      <c r="J331" s="7">
        <f>_xlfn.XLOOKUP($C331, 'Nationaal op alfabet'!$B$2:$B$343,'Nationaal op alfabet'!J$2:J$343)</f>
        <v>2.2666666666666666</v>
      </c>
      <c r="K331" s="7">
        <f>_xlfn.XLOOKUP($C331, 'Nationaal op alfabet'!$B$2:$B$343,'Nationaal op alfabet'!K$2:K$343)</f>
        <v>1.5</v>
      </c>
      <c r="L331" s="8">
        <f>_xlfn.XLOOKUP($C331, 'Nationaal op alfabet'!$B$2:$B$343,'Nationaal op alfabet'!L$2:L$343)</f>
        <v>5</v>
      </c>
      <c r="N331" s="25">
        <f>_xlfn.XLOOKUP($C331, 'Nationaal op alfabet'!$B$2:$B$343,'Nationaal op alfabet'!N$2:N$343)</f>
        <v>0</v>
      </c>
      <c r="O331" s="25">
        <f>_xlfn.XLOOKUP($C331, 'Nationaal op alfabet'!$B$2:$B$343,'Nationaal op alfabet'!O$2:O$343)</f>
        <v>0.2</v>
      </c>
      <c r="P331" s="25">
        <f>_xlfn.XLOOKUP($C331, 'Nationaal op alfabet'!$B$2:$B$343,'Nationaal op alfabet'!P$2:P$343)</f>
        <v>0.4</v>
      </c>
      <c r="Q331" s="25">
        <f>_xlfn.XLOOKUP($C331, 'Nationaal op alfabet'!$B$2:$B$343,'Nationaal op alfabet'!Q$2:Q$343)</f>
        <v>0</v>
      </c>
      <c r="R331" s="25">
        <f>_xlfn.XLOOKUP($C331, 'Nationaal op alfabet'!$B$2:$B$343,'Nationaal op alfabet'!R$2:R$343)</f>
        <v>1</v>
      </c>
      <c r="S331" s="25">
        <f>_xlfn.XLOOKUP($C331, 'Nationaal op alfabet'!$B$2:$B$343,'Nationaal op alfabet'!S$2:S$343)</f>
        <v>0</v>
      </c>
      <c r="T331" s="25">
        <f>_xlfn.XLOOKUP($C331, 'Nationaal op alfabet'!$B$2:$B$343,'Nationaal op alfabet'!T$2:T$343)</f>
        <v>0</v>
      </c>
    </row>
    <row r="332" spans="1:20">
      <c r="B332" t="s">
        <v>64</v>
      </c>
      <c r="C332" t="s">
        <v>279</v>
      </c>
      <c r="D332" s="7"/>
      <c r="E332" s="23">
        <f>_xlfn.XLOOKUP($C332, 'Nationaal op alfabet'!$B$2:$B$343,'Nationaal op alfabet'!E$2:E$343)</f>
        <v>226</v>
      </c>
      <c r="F332">
        <v>39</v>
      </c>
      <c r="G332" s="22">
        <f>_xlfn.XLOOKUP($C332, 'Nationaal op alfabet'!$B$2:$B$343,'Nationaal op alfabet'!G$2:G$343)</f>
        <v>2.6488017429193897</v>
      </c>
      <c r="H332" s="7">
        <f>_xlfn.XLOOKUP($C332, 'Nationaal op alfabet'!$B$2:$B$343,'Nationaal op alfabet'!H$2:H$343)</f>
        <v>4.5588235294117645</v>
      </c>
      <c r="I332" s="7">
        <f>_xlfn.XLOOKUP($C332, 'Nationaal op alfabet'!$B$2:$B$343,'Nationaal op alfabet'!I$2:I$343)</f>
        <v>3.5</v>
      </c>
      <c r="J332" s="7">
        <f>_xlfn.XLOOKUP($C332, 'Nationaal op alfabet'!$B$2:$B$343,'Nationaal op alfabet'!J$2:J$343)</f>
        <v>2.5925925925925926</v>
      </c>
      <c r="K332" s="7">
        <f>_xlfn.XLOOKUP($C332, 'Nationaal op alfabet'!$B$2:$B$343,'Nationaal op alfabet'!K$2:K$343)</f>
        <v>0</v>
      </c>
      <c r="L332" s="8">
        <f>_xlfn.XLOOKUP($C332, 'Nationaal op alfabet'!$B$2:$B$343,'Nationaal op alfabet'!L$2:L$343)</f>
        <v>9</v>
      </c>
      <c r="N332" s="25">
        <f>_xlfn.XLOOKUP($C332, 'Nationaal op alfabet'!$B$2:$B$343,'Nationaal op alfabet'!N$2:N$343)</f>
        <v>0</v>
      </c>
      <c r="O332" s="25">
        <f>_xlfn.XLOOKUP($C332, 'Nationaal op alfabet'!$B$2:$B$343,'Nationaal op alfabet'!O$2:O$343)</f>
        <v>0.33333333333333331</v>
      </c>
      <c r="P332" s="25">
        <f>_xlfn.XLOOKUP($C332, 'Nationaal op alfabet'!$B$2:$B$343,'Nationaal op alfabet'!P$2:P$343)</f>
        <v>0.22222222222222221</v>
      </c>
      <c r="Q332" s="25">
        <f>_xlfn.XLOOKUP($C332, 'Nationaal op alfabet'!$B$2:$B$343,'Nationaal op alfabet'!Q$2:Q$343)</f>
        <v>0.22222222222222221</v>
      </c>
      <c r="R332" s="25">
        <f>_xlfn.XLOOKUP($C332, 'Nationaal op alfabet'!$B$2:$B$343,'Nationaal op alfabet'!R$2:R$343)</f>
        <v>0.88888888888888884</v>
      </c>
      <c r="S332" s="25">
        <f>_xlfn.XLOOKUP($C332, 'Nationaal op alfabet'!$B$2:$B$343,'Nationaal op alfabet'!S$2:S$343)</f>
        <v>0</v>
      </c>
      <c r="T332" s="25">
        <f>_xlfn.XLOOKUP($C332, 'Nationaal op alfabet'!$B$2:$B$343,'Nationaal op alfabet'!T$2:T$343)</f>
        <v>0</v>
      </c>
    </row>
    <row r="333" spans="1:20">
      <c r="B333" t="s">
        <v>64</v>
      </c>
      <c r="C333" t="s">
        <v>223</v>
      </c>
      <c r="D333" s="7"/>
      <c r="E333" s="23">
        <f>_xlfn.XLOOKUP($C333, 'Nationaal op alfabet'!$B$2:$B$343,'Nationaal op alfabet'!E$2:E$343)</f>
        <v>234</v>
      </c>
      <c r="F333">
        <v>40</v>
      </c>
      <c r="G333" s="22">
        <f>_xlfn.XLOOKUP($C333, 'Nationaal op alfabet'!$B$2:$B$343,'Nationaal op alfabet'!G$2:G$343)</f>
        <v>2.5943756449948396</v>
      </c>
      <c r="H333" s="7">
        <f>_xlfn.XLOOKUP($C333, 'Nationaal op alfabet'!$B$2:$B$343,'Nationaal op alfabet'!H$2:H$343)</f>
        <v>5.6470588235294112</v>
      </c>
      <c r="I333" s="7">
        <f>_xlfn.XLOOKUP($C333, 'Nationaal op alfabet'!$B$2:$B$343,'Nationaal op alfabet'!I$2:I$343)</f>
        <v>2.2941176470588234</v>
      </c>
      <c r="J333" s="7">
        <f>_xlfn.XLOOKUP($C333, 'Nationaal op alfabet'!$B$2:$B$343,'Nationaal op alfabet'!J$2:J$343)</f>
        <v>2.1403508771929824</v>
      </c>
      <c r="K333" s="7">
        <f>_xlfn.XLOOKUP($C333, 'Nationaal op alfabet'!$B$2:$B$343,'Nationaal op alfabet'!K$2:K$343)</f>
        <v>0.75</v>
      </c>
      <c r="L333" s="8">
        <f>_xlfn.XLOOKUP($C333, 'Nationaal op alfabet'!$B$2:$B$343,'Nationaal op alfabet'!L$2:L$343)</f>
        <v>19</v>
      </c>
      <c r="N333" s="25">
        <f>_xlfn.XLOOKUP($C333, 'Nationaal op alfabet'!$B$2:$B$343,'Nationaal op alfabet'!N$2:N$343)</f>
        <v>0.10526315789473684</v>
      </c>
      <c r="O333" s="25">
        <f>_xlfn.XLOOKUP($C333, 'Nationaal op alfabet'!$B$2:$B$343,'Nationaal op alfabet'!O$2:O$343)</f>
        <v>0.21052631578947367</v>
      </c>
      <c r="P333" s="25">
        <f>_xlfn.XLOOKUP($C333, 'Nationaal op alfabet'!$B$2:$B$343,'Nationaal op alfabet'!P$2:P$343)</f>
        <v>0.10526315789473684</v>
      </c>
      <c r="Q333" s="25">
        <f>_xlfn.XLOOKUP($C333, 'Nationaal op alfabet'!$B$2:$B$343,'Nationaal op alfabet'!Q$2:Q$343)</f>
        <v>0</v>
      </c>
      <c r="R333" s="25">
        <f>_xlfn.XLOOKUP($C333, 'Nationaal op alfabet'!$B$2:$B$343,'Nationaal op alfabet'!R$2:R$343)</f>
        <v>0.89473684210526316</v>
      </c>
      <c r="S333" s="25">
        <f>_xlfn.XLOOKUP($C333, 'Nationaal op alfabet'!$B$2:$B$343,'Nationaal op alfabet'!S$2:S$343)</f>
        <v>0</v>
      </c>
      <c r="T333" s="25">
        <f>_xlfn.XLOOKUP($C333, 'Nationaal op alfabet'!$B$2:$B$343,'Nationaal op alfabet'!T$2:T$343)</f>
        <v>5.2631578947368418E-2</v>
      </c>
    </row>
    <row r="334" spans="1:20">
      <c r="B334" t="s">
        <v>64</v>
      </c>
      <c r="C334" t="s">
        <v>298</v>
      </c>
      <c r="D334" s="7"/>
      <c r="E334" s="23">
        <f>_xlfn.XLOOKUP($C334, 'Nationaal op alfabet'!$B$2:$B$343,'Nationaal op alfabet'!E$2:E$343)</f>
        <v>235</v>
      </c>
      <c r="F334">
        <v>41</v>
      </c>
      <c r="G334" s="22">
        <f>_xlfn.XLOOKUP($C334, 'Nationaal op alfabet'!$B$2:$B$343,'Nationaal op alfabet'!G$2:G$343)</f>
        <v>2.5912854030501089</v>
      </c>
      <c r="H334" s="7">
        <f>_xlfn.XLOOKUP($C334, 'Nationaal op alfabet'!$B$2:$B$343,'Nationaal op alfabet'!H$2:H$343)</f>
        <v>4.6176470588235299</v>
      </c>
      <c r="I334" s="7">
        <f>_xlfn.XLOOKUP($C334, 'Nationaal op alfabet'!$B$2:$B$343,'Nationaal op alfabet'!I$2:I$343)</f>
        <v>2.2647058823529411</v>
      </c>
      <c r="J334" s="7">
        <f>_xlfn.XLOOKUP($C334, 'Nationaal op alfabet'!$B$2:$B$343,'Nationaal op alfabet'!J$2:J$343)</f>
        <v>3.0370370370370368</v>
      </c>
      <c r="K334" s="7">
        <f>_xlfn.XLOOKUP($C334, 'Nationaal op alfabet'!$B$2:$B$343,'Nationaal op alfabet'!K$2:K$343)</f>
        <v>0</v>
      </c>
      <c r="L334" s="8">
        <f>_xlfn.XLOOKUP($C334, 'Nationaal op alfabet'!$B$2:$B$343,'Nationaal op alfabet'!L$2:L$343)</f>
        <v>9</v>
      </c>
      <c r="N334" s="25">
        <f>_xlfn.XLOOKUP($C334, 'Nationaal op alfabet'!$B$2:$B$343,'Nationaal op alfabet'!N$2:N$343)</f>
        <v>0</v>
      </c>
      <c r="O334" s="25">
        <f>_xlfn.XLOOKUP($C334, 'Nationaal op alfabet'!$B$2:$B$343,'Nationaal op alfabet'!O$2:O$343)</f>
        <v>0.44444444444444442</v>
      </c>
      <c r="P334" s="25">
        <f>_xlfn.XLOOKUP($C334, 'Nationaal op alfabet'!$B$2:$B$343,'Nationaal op alfabet'!P$2:P$343)</f>
        <v>0.22222222222222221</v>
      </c>
      <c r="Q334" s="25">
        <f>_xlfn.XLOOKUP($C334, 'Nationaal op alfabet'!$B$2:$B$343,'Nationaal op alfabet'!Q$2:Q$343)</f>
        <v>0.1111111111111111</v>
      </c>
      <c r="R334" s="25">
        <f>_xlfn.XLOOKUP($C334, 'Nationaal op alfabet'!$B$2:$B$343,'Nationaal op alfabet'!R$2:R$343)</f>
        <v>1</v>
      </c>
      <c r="S334" s="25">
        <f>_xlfn.XLOOKUP($C334, 'Nationaal op alfabet'!$B$2:$B$343,'Nationaal op alfabet'!S$2:S$343)</f>
        <v>0</v>
      </c>
      <c r="T334" s="25">
        <f>_xlfn.XLOOKUP($C334, 'Nationaal op alfabet'!$B$2:$B$343,'Nationaal op alfabet'!T$2:T$343)</f>
        <v>0</v>
      </c>
    </row>
    <row r="335" spans="1:20">
      <c r="B335" t="s">
        <v>64</v>
      </c>
      <c r="C335" t="s">
        <v>368</v>
      </c>
      <c r="D335" s="7"/>
      <c r="E335" s="23">
        <f>_xlfn.XLOOKUP($C335, 'Nationaal op alfabet'!$B$2:$B$343,'Nationaal op alfabet'!E$2:E$343)</f>
        <v>241</v>
      </c>
      <c r="F335">
        <v>42</v>
      </c>
      <c r="G335" s="22">
        <f>_xlfn.XLOOKUP($C335, 'Nationaal op alfabet'!$B$2:$B$343,'Nationaal op alfabet'!G$2:G$343)</f>
        <v>2.5320486815415824</v>
      </c>
      <c r="H335" s="7">
        <f>_xlfn.XLOOKUP($C335, 'Nationaal op alfabet'!$B$2:$B$343,'Nationaal op alfabet'!H$2:H$343)</f>
        <v>3.7058823529411766</v>
      </c>
      <c r="I335" s="7">
        <f>_xlfn.XLOOKUP($C335, 'Nationaal op alfabet'!$B$2:$B$343,'Nationaal op alfabet'!I$2:I$343)</f>
        <v>4.2647058823529411</v>
      </c>
      <c r="J335" s="7">
        <f>_xlfn.XLOOKUP($C335, 'Nationaal op alfabet'!$B$2:$B$343,'Nationaal op alfabet'!J$2:J$343)</f>
        <v>2.3448275862068964</v>
      </c>
      <c r="K335" s="7">
        <f>_xlfn.XLOOKUP($C335, 'Nationaal op alfabet'!$B$2:$B$343,'Nationaal op alfabet'!K$2:K$343)</f>
        <v>0</v>
      </c>
      <c r="L335" s="8">
        <f>_xlfn.XLOOKUP($C335, 'Nationaal op alfabet'!$B$2:$B$343,'Nationaal op alfabet'!L$2:L$343)</f>
        <v>29</v>
      </c>
      <c r="N335" s="25">
        <f>_xlfn.XLOOKUP($C335, 'Nationaal op alfabet'!$B$2:$B$343,'Nationaal op alfabet'!N$2:N$343)</f>
        <v>0</v>
      </c>
      <c r="O335" s="25">
        <f>_xlfn.XLOOKUP($C335, 'Nationaal op alfabet'!$B$2:$B$343,'Nationaal op alfabet'!O$2:O$343)</f>
        <v>0.27586206896551724</v>
      </c>
      <c r="P335" s="25">
        <f>_xlfn.XLOOKUP($C335, 'Nationaal op alfabet'!$B$2:$B$343,'Nationaal op alfabet'!P$2:P$343)</f>
        <v>0.20689655172413793</v>
      </c>
      <c r="Q335" s="25">
        <f>_xlfn.XLOOKUP($C335, 'Nationaal op alfabet'!$B$2:$B$343,'Nationaal op alfabet'!Q$2:Q$343)</f>
        <v>0</v>
      </c>
      <c r="R335" s="25">
        <f>_xlfn.XLOOKUP($C335, 'Nationaal op alfabet'!$B$2:$B$343,'Nationaal op alfabet'!R$2:R$343)</f>
        <v>0.96551724137931039</v>
      </c>
      <c r="S335" s="25">
        <f>_xlfn.XLOOKUP($C335, 'Nationaal op alfabet'!$B$2:$B$343,'Nationaal op alfabet'!S$2:S$343)</f>
        <v>0</v>
      </c>
      <c r="T335" s="25">
        <f>_xlfn.XLOOKUP($C335, 'Nationaal op alfabet'!$B$2:$B$343,'Nationaal op alfabet'!T$2:T$343)</f>
        <v>0</v>
      </c>
    </row>
    <row r="336" spans="1:20">
      <c r="B336" t="s">
        <v>64</v>
      </c>
      <c r="C336" t="s">
        <v>232</v>
      </c>
      <c r="D336" s="7"/>
      <c r="E336" s="23">
        <f>_xlfn.XLOOKUP($C336, 'Nationaal op alfabet'!$B$2:$B$343,'Nationaal op alfabet'!E$2:E$343)</f>
        <v>254</v>
      </c>
      <c r="F336">
        <v>43</v>
      </c>
      <c r="G336" s="22">
        <f>_xlfn.XLOOKUP($C336, 'Nationaal op alfabet'!$B$2:$B$343,'Nationaal op alfabet'!G$2:G$343)</f>
        <v>2.2700534759358288</v>
      </c>
      <c r="H336" s="7">
        <f>_xlfn.XLOOKUP($C336, 'Nationaal op alfabet'!$B$2:$B$343,'Nationaal op alfabet'!H$2:H$343)</f>
        <v>3.1176470588235294</v>
      </c>
      <c r="I336" s="7">
        <f>_xlfn.XLOOKUP($C336, 'Nationaal op alfabet'!$B$2:$B$343,'Nationaal op alfabet'!I$2:I$343)</f>
        <v>3.3235294117647056</v>
      </c>
      <c r="J336" s="7">
        <f>_xlfn.XLOOKUP($C336, 'Nationaal op alfabet'!$B$2:$B$343,'Nationaal op alfabet'!J$2:J$343)</f>
        <v>2.4545454545454546</v>
      </c>
      <c r="K336" s="7">
        <f>_xlfn.XLOOKUP($C336, 'Nationaal op alfabet'!$B$2:$B$343,'Nationaal op alfabet'!K$2:K$343)</f>
        <v>0</v>
      </c>
      <c r="L336" s="8">
        <f>_xlfn.XLOOKUP($C336, 'Nationaal op alfabet'!$B$2:$B$343,'Nationaal op alfabet'!L$2:L$343)</f>
        <v>22</v>
      </c>
      <c r="N336" s="25">
        <f>_xlfn.XLOOKUP($C336, 'Nationaal op alfabet'!$B$2:$B$343,'Nationaal op alfabet'!N$2:N$343)</f>
        <v>4.5454545454545456E-2</v>
      </c>
      <c r="O336" s="25">
        <f>_xlfn.XLOOKUP($C336, 'Nationaal op alfabet'!$B$2:$B$343,'Nationaal op alfabet'!O$2:O$343)</f>
        <v>0.31818181818181818</v>
      </c>
      <c r="P336" s="25">
        <f>_xlfn.XLOOKUP($C336, 'Nationaal op alfabet'!$B$2:$B$343,'Nationaal op alfabet'!P$2:P$343)</f>
        <v>4.5454545454545456E-2</v>
      </c>
      <c r="Q336" s="25">
        <f>_xlfn.XLOOKUP($C336, 'Nationaal op alfabet'!$B$2:$B$343,'Nationaal op alfabet'!Q$2:Q$343)</f>
        <v>0</v>
      </c>
      <c r="R336" s="25">
        <f>_xlfn.XLOOKUP($C336, 'Nationaal op alfabet'!$B$2:$B$343,'Nationaal op alfabet'!R$2:R$343)</f>
        <v>0.90909090909090906</v>
      </c>
      <c r="S336" s="25">
        <f>_xlfn.XLOOKUP($C336, 'Nationaal op alfabet'!$B$2:$B$343,'Nationaal op alfabet'!S$2:S$343)</f>
        <v>0</v>
      </c>
      <c r="T336" s="25">
        <f>_xlfn.XLOOKUP($C336, 'Nationaal op alfabet'!$B$2:$B$343,'Nationaal op alfabet'!T$2:T$343)</f>
        <v>0</v>
      </c>
    </row>
    <row r="337" spans="1:20">
      <c r="B337" t="s">
        <v>64</v>
      </c>
      <c r="C337" t="s">
        <v>257</v>
      </c>
      <c r="D337" s="7"/>
      <c r="E337" s="23">
        <f>_xlfn.XLOOKUP($C337, 'Nationaal op alfabet'!$B$2:$B$343,'Nationaal op alfabet'!E$2:E$343)</f>
        <v>255</v>
      </c>
      <c r="F337">
        <v>44</v>
      </c>
      <c r="G337" s="22">
        <f>_xlfn.XLOOKUP($C337, 'Nationaal op alfabet'!$B$2:$B$343,'Nationaal op alfabet'!G$2:G$343)</f>
        <v>2.2392156862745098</v>
      </c>
      <c r="H337" s="7">
        <f>_xlfn.XLOOKUP($C337, 'Nationaal op alfabet'!$B$2:$B$343,'Nationaal op alfabet'!H$2:H$343)</f>
        <v>1.6176470588235294</v>
      </c>
      <c r="I337" s="7">
        <f>_xlfn.XLOOKUP($C337, 'Nationaal op alfabet'!$B$2:$B$343,'Nationaal op alfabet'!I$2:I$343)</f>
        <v>4.9117647058823524</v>
      </c>
      <c r="J337" s="7">
        <f>_xlfn.XLOOKUP($C337, 'Nationaal op alfabet'!$B$2:$B$343,'Nationaal op alfabet'!J$2:J$343)</f>
        <v>2.3333333333333335</v>
      </c>
      <c r="K337" s="7">
        <f>_xlfn.XLOOKUP($C337, 'Nationaal op alfabet'!$B$2:$B$343,'Nationaal op alfabet'!K$2:K$343)</f>
        <v>0</v>
      </c>
      <c r="L337" s="8">
        <f>_xlfn.XLOOKUP($C337, 'Nationaal op alfabet'!$B$2:$B$343,'Nationaal op alfabet'!L$2:L$343)</f>
        <v>8</v>
      </c>
      <c r="N337" s="25">
        <f>_xlfn.XLOOKUP($C337, 'Nationaal op alfabet'!$B$2:$B$343,'Nationaal op alfabet'!N$2:N$343)</f>
        <v>0</v>
      </c>
      <c r="O337" s="25">
        <f>_xlfn.XLOOKUP($C337, 'Nationaal op alfabet'!$B$2:$B$343,'Nationaal op alfabet'!O$2:O$343)</f>
        <v>0.25</v>
      </c>
      <c r="P337" s="25">
        <f>_xlfn.XLOOKUP($C337, 'Nationaal op alfabet'!$B$2:$B$343,'Nationaal op alfabet'!P$2:P$343)</f>
        <v>0.125</v>
      </c>
      <c r="Q337" s="25">
        <f>_xlfn.XLOOKUP($C337, 'Nationaal op alfabet'!$B$2:$B$343,'Nationaal op alfabet'!Q$2:Q$343)</f>
        <v>0.125</v>
      </c>
      <c r="R337" s="25">
        <f>_xlfn.XLOOKUP($C337, 'Nationaal op alfabet'!$B$2:$B$343,'Nationaal op alfabet'!R$2:R$343)</f>
        <v>1</v>
      </c>
      <c r="S337" s="25">
        <f>_xlfn.XLOOKUP($C337, 'Nationaal op alfabet'!$B$2:$B$343,'Nationaal op alfabet'!S$2:S$343)</f>
        <v>0</v>
      </c>
      <c r="T337" s="25">
        <f>_xlfn.XLOOKUP($C337, 'Nationaal op alfabet'!$B$2:$B$343,'Nationaal op alfabet'!T$2:T$343)</f>
        <v>0</v>
      </c>
    </row>
    <row r="338" spans="1:20">
      <c r="B338" t="s">
        <v>64</v>
      </c>
      <c r="C338" t="s">
        <v>76</v>
      </c>
      <c r="D338" s="7"/>
      <c r="E338" s="23">
        <f>_xlfn.XLOOKUP($C338, 'Nationaal op alfabet'!$B$2:$B$343,'Nationaal op alfabet'!E$2:E$343)</f>
        <v>262</v>
      </c>
      <c r="F338">
        <v>45</v>
      </c>
      <c r="G338" s="22">
        <f>_xlfn.XLOOKUP($C338, 'Nationaal op alfabet'!$B$2:$B$343,'Nationaal op alfabet'!G$2:G$343)</f>
        <v>2.1560784313725492</v>
      </c>
      <c r="H338" s="7">
        <f>_xlfn.XLOOKUP($C338, 'Nationaal op alfabet'!$B$2:$B$343,'Nationaal op alfabet'!H$2:H$343)</f>
        <v>2.3529411764705883</v>
      </c>
      <c r="I338" s="7">
        <f>_xlfn.XLOOKUP($C338, 'Nationaal op alfabet'!$B$2:$B$343,'Nationaal op alfabet'!I$2:I$343)</f>
        <v>4.2941176470588234</v>
      </c>
      <c r="J338" s="7">
        <f>_xlfn.XLOOKUP($C338, 'Nationaal op alfabet'!$B$2:$B$343,'Nationaal op alfabet'!J$2:J$343)</f>
        <v>2.0666666666666669</v>
      </c>
      <c r="K338" s="7">
        <f>_xlfn.XLOOKUP($C338, 'Nationaal op alfabet'!$B$2:$B$343,'Nationaal op alfabet'!K$2:K$343)</f>
        <v>0</v>
      </c>
      <c r="L338" s="8">
        <f>_xlfn.XLOOKUP($C338, 'Nationaal op alfabet'!$B$2:$B$343,'Nationaal op alfabet'!L$2:L$343)</f>
        <v>10</v>
      </c>
      <c r="N338" s="25">
        <f>_xlfn.XLOOKUP($C338, 'Nationaal op alfabet'!$B$2:$B$343,'Nationaal op alfabet'!N$2:N$343)</f>
        <v>0</v>
      </c>
      <c r="O338" s="25">
        <f>_xlfn.XLOOKUP($C338, 'Nationaal op alfabet'!$B$2:$B$343,'Nationaal op alfabet'!O$2:O$343)</f>
        <v>0.2</v>
      </c>
      <c r="P338" s="25">
        <f>_xlfn.XLOOKUP($C338, 'Nationaal op alfabet'!$B$2:$B$343,'Nationaal op alfabet'!P$2:P$343)</f>
        <v>0.2</v>
      </c>
      <c r="Q338" s="25">
        <f>_xlfn.XLOOKUP($C338, 'Nationaal op alfabet'!$B$2:$B$343,'Nationaal op alfabet'!Q$2:Q$343)</f>
        <v>0</v>
      </c>
      <c r="R338" s="25">
        <f>_xlfn.XLOOKUP($C338, 'Nationaal op alfabet'!$B$2:$B$343,'Nationaal op alfabet'!R$2:R$343)</f>
        <v>0.9</v>
      </c>
      <c r="S338" s="25">
        <f>_xlfn.XLOOKUP($C338, 'Nationaal op alfabet'!$B$2:$B$343,'Nationaal op alfabet'!S$2:S$343)</f>
        <v>0.1</v>
      </c>
      <c r="T338" s="25">
        <f>_xlfn.XLOOKUP($C338, 'Nationaal op alfabet'!$B$2:$B$343,'Nationaal op alfabet'!T$2:T$343)</f>
        <v>0</v>
      </c>
    </row>
    <row r="339" spans="1:20">
      <c r="B339" t="s">
        <v>64</v>
      </c>
      <c r="C339" t="s">
        <v>129</v>
      </c>
      <c r="D339" s="7"/>
      <c r="E339" s="23">
        <f>_xlfn.XLOOKUP($C339, 'Nationaal op alfabet'!$B$2:$B$343,'Nationaal op alfabet'!E$2:E$343)</f>
        <v>272</v>
      </c>
      <c r="F339">
        <v>46</v>
      </c>
      <c r="G339" s="22">
        <f>_xlfn.XLOOKUP($C339, 'Nationaal op alfabet'!$B$2:$B$343,'Nationaal op alfabet'!G$2:G$343)</f>
        <v>2.012941176470588</v>
      </c>
      <c r="H339" s="7">
        <f>_xlfn.XLOOKUP($C339, 'Nationaal op alfabet'!$B$2:$B$343,'Nationaal op alfabet'!H$2:H$343)</f>
        <v>2.5</v>
      </c>
      <c r="I339" s="7">
        <f>_xlfn.XLOOKUP($C339, 'Nationaal op alfabet'!$B$2:$B$343,'Nationaal op alfabet'!I$2:I$343)</f>
        <v>1.2647058823529411</v>
      </c>
      <c r="J339" s="7">
        <f>_xlfn.XLOOKUP($C339, 'Nationaal op alfabet'!$B$2:$B$343,'Nationaal op alfabet'!J$2:J$343)</f>
        <v>2.4</v>
      </c>
      <c r="K339" s="7">
        <f>_xlfn.XLOOKUP($C339, 'Nationaal op alfabet'!$B$2:$B$343,'Nationaal op alfabet'!K$2:K$343)</f>
        <v>1.5</v>
      </c>
      <c r="L339" s="8">
        <f>_xlfn.XLOOKUP($C339, 'Nationaal op alfabet'!$B$2:$B$343,'Nationaal op alfabet'!L$2:L$343)</f>
        <v>15</v>
      </c>
      <c r="N339" s="25">
        <f>_xlfn.XLOOKUP($C339, 'Nationaal op alfabet'!$B$2:$B$343,'Nationaal op alfabet'!N$2:N$343)</f>
        <v>6.6666666666666666E-2</v>
      </c>
      <c r="O339" s="25">
        <f>_xlfn.XLOOKUP($C339, 'Nationaal op alfabet'!$B$2:$B$343,'Nationaal op alfabet'!O$2:O$343)</f>
        <v>0.2</v>
      </c>
      <c r="P339" s="25">
        <f>_xlfn.XLOOKUP($C339, 'Nationaal op alfabet'!$B$2:$B$343,'Nationaal op alfabet'!P$2:P$343)</f>
        <v>0.13333333333333333</v>
      </c>
      <c r="Q339" s="25">
        <f>_xlfn.XLOOKUP($C339, 'Nationaal op alfabet'!$B$2:$B$343,'Nationaal op alfabet'!Q$2:Q$343)</f>
        <v>6.6666666666666666E-2</v>
      </c>
      <c r="R339" s="25">
        <f>_xlfn.XLOOKUP($C339, 'Nationaal op alfabet'!$B$2:$B$343,'Nationaal op alfabet'!R$2:R$343)</f>
        <v>1</v>
      </c>
      <c r="S339" s="25">
        <f>_xlfn.XLOOKUP($C339, 'Nationaal op alfabet'!$B$2:$B$343,'Nationaal op alfabet'!S$2:S$343)</f>
        <v>6.6666666666666666E-2</v>
      </c>
      <c r="T339" s="25">
        <f>_xlfn.XLOOKUP($C339, 'Nationaal op alfabet'!$B$2:$B$343,'Nationaal op alfabet'!T$2:T$343)</f>
        <v>0</v>
      </c>
    </row>
    <row r="340" spans="1:20">
      <c r="B340" t="s">
        <v>64</v>
      </c>
      <c r="C340" t="s">
        <v>381</v>
      </c>
      <c r="D340" s="7"/>
      <c r="E340" s="23">
        <f>_xlfn.XLOOKUP($C340, 'Nationaal op alfabet'!$B$2:$B$343,'Nationaal op alfabet'!E$2:E$343)</f>
        <v>280</v>
      </c>
      <c r="F340">
        <v>47</v>
      </c>
      <c r="G340" s="22">
        <f>_xlfn.XLOOKUP($C340, 'Nationaal op alfabet'!$B$2:$B$343,'Nationaal op alfabet'!G$2:G$343)</f>
        <v>1.9454545454545458</v>
      </c>
      <c r="H340" s="7">
        <f>_xlfn.XLOOKUP($C340, 'Nationaal op alfabet'!$B$2:$B$343,'Nationaal op alfabet'!H$2:H$343)</f>
        <v>0.82352941176470584</v>
      </c>
      <c r="I340" s="7">
        <f>_xlfn.XLOOKUP($C340, 'Nationaal op alfabet'!$B$2:$B$343,'Nationaal op alfabet'!I$2:I$343)</f>
        <v>4.1764705882352944</v>
      </c>
      <c r="J340" s="7">
        <f>_xlfn.XLOOKUP($C340, 'Nationaal op alfabet'!$B$2:$B$343,'Nationaal op alfabet'!J$2:J$343)</f>
        <v>2.3636363636363638</v>
      </c>
      <c r="K340" s="7">
        <f>_xlfn.XLOOKUP($C340, 'Nationaal op alfabet'!$B$2:$B$343,'Nationaal op alfabet'!K$2:K$343)</f>
        <v>0</v>
      </c>
      <c r="L340" s="8">
        <f>_xlfn.XLOOKUP($C340, 'Nationaal op alfabet'!$B$2:$B$343,'Nationaal op alfabet'!L$2:L$343)</f>
        <v>11</v>
      </c>
      <c r="N340" s="25">
        <f>_xlfn.XLOOKUP($C340, 'Nationaal op alfabet'!$B$2:$B$343,'Nationaal op alfabet'!N$2:N$343)</f>
        <v>0</v>
      </c>
      <c r="O340" s="25">
        <f>_xlfn.XLOOKUP($C340, 'Nationaal op alfabet'!$B$2:$B$343,'Nationaal op alfabet'!O$2:O$343)</f>
        <v>0.27272727272727271</v>
      </c>
      <c r="P340" s="25">
        <f>_xlfn.XLOOKUP($C340, 'Nationaal op alfabet'!$B$2:$B$343,'Nationaal op alfabet'!P$2:P$343)</f>
        <v>9.0909090909090912E-2</v>
      </c>
      <c r="Q340" s="25">
        <f>_xlfn.XLOOKUP($C340, 'Nationaal op alfabet'!$B$2:$B$343,'Nationaal op alfabet'!Q$2:Q$343)</f>
        <v>9.0909090909090912E-2</v>
      </c>
      <c r="R340" s="25">
        <f>_xlfn.XLOOKUP($C340, 'Nationaal op alfabet'!$B$2:$B$343,'Nationaal op alfabet'!R$2:R$343)</f>
        <v>1</v>
      </c>
      <c r="S340" s="25">
        <f>_xlfn.XLOOKUP($C340, 'Nationaal op alfabet'!$B$2:$B$343,'Nationaal op alfabet'!S$2:S$343)</f>
        <v>0</v>
      </c>
      <c r="T340" s="25">
        <f>_xlfn.XLOOKUP($C340, 'Nationaal op alfabet'!$B$2:$B$343,'Nationaal op alfabet'!T$2:T$343)</f>
        <v>0</v>
      </c>
    </row>
    <row r="341" spans="1:20">
      <c r="B341" t="s">
        <v>64</v>
      </c>
      <c r="C341" t="s">
        <v>271</v>
      </c>
      <c r="D341" s="7"/>
      <c r="E341" s="23">
        <f>_xlfn.XLOOKUP($C341, 'Nationaal op alfabet'!$B$2:$B$343,'Nationaal op alfabet'!E$2:E$343)</f>
        <v>296</v>
      </c>
      <c r="F341">
        <v>48</v>
      </c>
      <c r="G341" s="22">
        <f>_xlfn.XLOOKUP($C341, 'Nationaal op alfabet'!$B$2:$B$343,'Nationaal op alfabet'!G$2:G$343)</f>
        <v>1.799346405228758</v>
      </c>
      <c r="H341" s="7">
        <f>_xlfn.XLOOKUP($C341, 'Nationaal op alfabet'!$B$2:$B$343,'Nationaal op alfabet'!H$2:H$343)</f>
        <v>2.3823529411764706</v>
      </c>
      <c r="I341" s="7">
        <f>_xlfn.XLOOKUP($C341, 'Nationaal op alfabet'!$B$2:$B$343,'Nationaal op alfabet'!I$2:I$343)</f>
        <v>2.0588235294117645</v>
      </c>
      <c r="J341" s="7">
        <f>_xlfn.XLOOKUP($C341, 'Nationaal op alfabet'!$B$2:$B$343,'Nationaal op alfabet'!J$2:J$343)</f>
        <v>2.2777777777777777</v>
      </c>
      <c r="K341" s="7">
        <f>_xlfn.XLOOKUP($C341, 'Nationaal op alfabet'!$B$2:$B$343,'Nationaal op alfabet'!K$2:K$343)</f>
        <v>0</v>
      </c>
      <c r="L341" s="8">
        <f>_xlfn.XLOOKUP($C341, 'Nationaal op alfabet'!$B$2:$B$343,'Nationaal op alfabet'!L$2:L$343)</f>
        <v>24</v>
      </c>
      <c r="N341" s="25">
        <f>_xlfn.XLOOKUP($C341, 'Nationaal op alfabet'!$B$2:$B$343,'Nationaal op alfabet'!N$2:N$343)</f>
        <v>4.1666666666666664E-2</v>
      </c>
      <c r="O341" s="25">
        <f>_xlfn.XLOOKUP($C341, 'Nationaal op alfabet'!$B$2:$B$343,'Nationaal op alfabet'!O$2:O$343)</f>
        <v>0.25</v>
      </c>
      <c r="P341" s="25">
        <f>_xlfn.XLOOKUP($C341, 'Nationaal op alfabet'!$B$2:$B$343,'Nationaal op alfabet'!P$2:P$343)</f>
        <v>0.16666666666666666</v>
      </c>
      <c r="Q341" s="25">
        <f>_xlfn.XLOOKUP($C341, 'Nationaal op alfabet'!$B$2:$B$343,'Nationaal op alfabet'!Q$2:Q$343)</f>
        <v>8.3333333333333329E-2</v>
      </c>
      <c r="R341" s="25">
        <f>_xlfn.XLOOKUP($C341, 'Nationaal op alfabet'!$B$2:$B$343,'Nationaal op alfabet'!R$2:R$343)</f>
        <v>0.95833333333333337</v>
      </c>
      <c r="S341" s="25">
        <f>_xlfn.XLOOKUP($C341, 'Nationaal op alfabet'!$B$2:$B$343,'Nationaal op alfabet'!S$2:S$343)</f>
        <v>0</v>
      </c>
      <c r="T341" s="25">
        <f>_xlfn.XLOOKUP($C341, 'Nationaal op alfabet'!$B$2:$B$343,'Nationaal op alfabet'!T$2:T$343)</f>
        <v>4.1666666666666664E-2</v>
      </c>
    </row>
    <row r="342" spans="1:20">
      <c r="B342" t="s">
        <v>64</v>
      </c>
      <c r="C342" t="s">
        <v>328</v>
      </c>
      <c r="D342" s="7"/>
      <c r="E342" s="23">
        <f>_xlfn.XLOOKUP($C342, 'Nationaal op alfabet'!$B$2:$B$343,'Nationaal op alfabet'!E$2:E$343)</f>
        <v>297</v>
      </c>
      <c r="F342">
        <v>49</v>
      </c>
      <c r="G342" s="22">
        <f>_xlfn.XLOOKUP($C342, 'Nationaal op alfabet'!$B$2:$B$343,'Nationaal op alfabet'!G$2:G$343)</f>
        <v>1.7908496732026142</v>
      </c>
      <c r="H342" s="7">
        <f>_xlfn.XLOOKUP($C342, 'Nationaal op alfabet'!$B$2:$B$343,'Nationaal op alfabet'!H$2:H$343)</f>
        <v>3.7941176470588234</v>
      </c>
      <c r="I342" s="7">
        <f>_xlfn.XLOOKUP($C342, 'Nationaal op alfabet'!$B$2:$B$343,'Nationaal op alfabet'!I$2:I$343)</f>
        <v>1.3823529411764706</v>
      </c>
      <c r="J342" s="7">
        <f>_xlfn.XLOOKUP($C342, 'Nationaal op alfabet'!$B$2:$B$343,'Nationaal op alfabet'!J$2:J$343)</f>
        <v>1.8888888888888891</v>
      </c>
      <c r="K342" s="7">
        <f>_xlfn.XLOOKUP($C342, 'Nationaal op alfabet'!$B$2:$B$343,'Nationaal op alfabet'!K$2:K$343)</f>
        <v>0</v>
      </c>
      <c r="L342" s="8">
        <f>_xlfn.XLOOKUP($C342, 'Nationaal op alfabet'!$B$2:$B$343,'Nationaal op alfabet'!L$2:L$343)</f>
        <v>6</v>
      </c>
      <c r="N342" s="25">
        <f>_xlfn.XLOOKUP($C342, 'Nationaal op alfabet'!$B$2:$B$343,'Nationaal op alfabet'!N$2:N$343)</f>
        <v>0</v>
      </c>
      <c r="O342" s="25">
        <f>_xlfn.XLOOKUP($C342, 'Nationaal op alfabet'!$B$2:$B$343,'Nationaal op alfabet'!O$2:O$343)</f>
        <v>0.16666666666666666</v>
      </c>
      <c r="P342" s="25">
        <f>_xlfn.XLOOKUP($C342, 'Nationaal op alfabet'!$B$2:$B$343,'Nationaal op alfabet'!P$2:P$343)</f>
        <v>0</v>
      </c>
      <c r="Q342" s="25">
        <f>_xlfn.XLOOKUP($C342, 'Nationaal op alfabet'!$B$2:$B$343,'Nationaal op alfabet'!Q$2:Q$343)</f>
        <v>0</v>
      </c>
      <c r="R342" s="25">
        <f>_xlfn.XLOOKUP($C342, 'Nationaal op alfabet'!$B$2:$B$343,'Nationaal op alfabet'!R$2:R$343)</f>
        <v>1</v>
      </c>
      <c r="S342" s="25">
        <f>_xlfn.XLOOKUP($C342, 'Nationaal op alfabet'!$B$2:$B$343,'Nationaal op alfabet'!S$2:S$343)</f>
        <v>0</v>
      </c>
      <c r="T342" s="25">
        <f>_xlfn.XLOOKUP($C342, 'Nationaal op alfabet'!$B$2:$B$343,'Nationaal op alfabet'!T$2:T$343)</f>
        <v>0</v>
      </c>
    </row>
    <row r="343" spans="1:20">
      <c r="B343" t="s">
        <v>64</v>
      </c>
      <c r="C343" t="s">
        <v>226</v>
      </c>
      <c r="D343" s="7"/>
      <c r="E343" s="23">
        <f>_xlfn.XLOOKUP($C343, 'Nationaal op alfabet'!$B$2:$B$343,'Nationaal op alfabet'!E$2:E$343)</f>
        <v>318</v>
      </c>
      <c r="F343">
        <v>50</v>
      </c>
      <c r="G343" s="22">
        <f>_xlfn.XLOOKUP($C343, 'Nationaal op alfabet'!$B$2:$B$343,'Nationaal op alfabet'!G$2:G$343)</f>
        <v>1.2533333333333334</v>
      </c>
      <c r="H343" s="7">
        <f>_xlfn.XLOOKUP($C343, 'Nationaal op alfabet'!$B$2:$B$343,'Nationaal op alfabet'!H$2:H$343)</f>
        <v>1.2647058823529411</v>
      </c>
      <c r="I343" s="7">
        <f>_xlfn.XLOOKUP($C343, 'Nationaal op alfabet'!$B$2:$B$343,'Nationaal op alfabet'!I$2:I$343)</f>
        <v>0.73529411764705888</v>
      </c>
      <c r="J343" s="7">
        <f>_xlfn.XLOOKUP($C343, 'Nationaal op alfabet'!$B$2:$B$343,'Nationaal op alfabet'!J$2:J$343)</f>
        <v>2.1333333333333333</v>
      </c>
      <c r="K343" s="7">
        <f>_xlfn.XLOOKUP($C343, 'Nationaal op alfabet'!$B$2:$B$343,'Nationaal op alfabet'!K$2:K$343)</f>
        <v>0</v>
      </c>
      <c r="L343" s="8">
        <f>_xlfn.XLOOKUP($C343, 'Nationaal op alfabet'!$B$2:$B$343,'Nationaal op alfabet'!L$2:L$343)</f>
        <v>5</v>
      </c>
      <c r="N343" s="25">
        <f>_xlfn.XLOOKUP($C343, 'Nationaal op alfabet'!$B$2:$B$343,'Nationaal op alfabet'!N$2:N$343)</f>
        <v>0</v>
      </c>
      <c r="O343" s="25">
        <f>_xlfn.XLOOKUP($C343, 'Nationaal op alfabet'!$B$2:$B$343,'Nationaal op alfabet'!O$2:O$343)</f>
        <v>0.2</v>
      </c>
      <c r="P343" s="25">
        <f>_xlfn.XLOOKUP($C343, 'Nationaal op alfabet'!$B$2:$B$343,'Nationaal op alfabet'!P$2:P$343)</f>
        <v>0.2</v>
      </c>
      <c r="Q343" s="25">
        <f>_xlfn.XLOOKUP($C343, 'Nationaal op alfabet'!$B$2:$B$343,'Nationaal op alfabet'!Q$2:Q$343)</f>
        <v>0</v>
      </c>
      <c r="R343" s="25">
        <f>_xlfn.XLOOKUP($C343, 'Nationaal op alfabet'!$B$2:$B$343,'Nationaal op alfabet'!R$2:R$343)</f>
        <v>1</v>
      </c>
      <c r="S343" s="25">
        <f>_xlfn.XLOOKUP($C343, 'Nationaal op alfabet'!$B$2:$B$343,'Nationaal op alfabet'!S$2:S$343)</f>
        <v>0</v>
      </c>
      <c r="T343" s="25">
        <f>_xlfn.XLOOKUP($C343, 'Nationaal op alfabet'!$B$2:$B$343,'Nationaal op alfabet'!T$2:T$343)</f>
        <v>0</v>
      </c>
    </row>
    <row r="344" spans="1:20">
      <c r="E344" s="8"/>
      <c r="G344" s="8"/>
      <c r="H344" s="8"/>
      <c r="I344" s="7"/>
      <c r="K344" s="7"/>
    </row>
    <row r="345" spans="1:20">
      <c r="D345" s="7"/>
      <c r="E345" s="8"/>
      <c r="G345" s="8"/>
    </row>
    <row r="346" spans="1:20">
      <c r="D346" s="5"/>
      <c r="E346" s="8"/>
      <c r="G346" s="8"/>
      <c r="H346" s="5"/>
      <c r="I346" s="5"/>
      <c r="J346" s="5"/>
    </row>
    <row r="347" spans="1:20">
      <c r="A347" s="5"/>
      <c r="B347" s="5">
        <v>2025</v>
      </c>
      <c r="C347" s="5" t="s">
        <v>45</v>
      </c>
      <c r="D347" s="5"/>
      <c r="M347" s="5"/>
    </row>
    <row r="348" spans="1:20">
      <c r="A348">
        <v>1</v>
      </c>
      <c r="B348" s="7">
        <v>4.5</v>
      </c>
      <c r="C348" t="s">
        <v>74</v>
      </c>
      <c r="D348" s="7"/>
      <c r="F348" s="8"/>
    </row>
    <row r="349" spans="1:20">
      <c r="A349">
        <v>2</v>
      </c>
      <c r="B349" s="7">
        <v>4.0999999999999996</v>
      </c>
      <c r="C349" t="s">
        <v>120</v>
      </c>
      <c r="D349" s="7"/>
      <c r="F349" s="8"/>
    </row>
    <row r="350" spans="1:20">
      <c r="A350">
        <v>3</v>
      </c>
      <c r="B350">
        <v>4</v>
      </c>
      <c r="C350" t="s">
        <v>68</v>
      </c>
      <c r="D350" s="7"/>
    </row>
    <row r="351" spans="1:20">
      <c r="A351">
        <v>4</v>
      </c>
      <c r="B351">
        <v>3.7</v>
      </c>
      <c r="C351" t="s">
        <v>79</v>
      </c>
      <c r="D351" s="7"/>
    </row>
    <row r="352" spans="1:20">
      <c r="A352">
        <v>5</v>
      </c>
      <c r="B352" s="24">
        <v>3.31</v>
      </c>
      <c r="C352" t="s">
        <v>70</v>
      </c>
      <c r="D352" s="7"/>
    </row>
    <row r="353" spans="1:13">
      <c r="A353">
        <v>6</v>
      </c>
      <c r="B353" s="24">
        <v>3.3</v>
      </c>
      <c r="C353" t="s">
        <v>161</v>
      </c>
      <c r="D353" s="7"/>
      <c r="H353" s="11"/>
      <c r="I353" s="11"/>
      <c r="J353" s="11"/>
    </row>
    <row r="354" spans="1:13">
      <c r="A354">
        <v>7</v>
      </c>
      <c r="B354">
        <v>3.29</v>
      </c>
      <c r="C354" t="s">
        <v>87</v>
      </c>
      <c r="D354" s="7"/>
    </row>
    <row r="355" spans="1:13">
      <c r="A355">
        <v>8</v>
      </c>
      <c r="B355" s="24">
        <v>3.28</v>
      </c>
      <c r="C355" t="s">
        <v>64</v>
      </c>
      <c r="D355" s="7"/>
    </row>
    <row r="356" spans="1:13">
      <c r="A356">
        <v>9</v>
      </c>
      <c r="B356" s="7">
        <v>3.07</v>
      </c>
      <c r="C356" t="s">
        <v>72</v>
      </c>
      <c r="D356" s="7"/>
    </row>
    <row r="357" spans="1:13">
      <c r="A357">
        <v>10</v>
      </c>
      <c r="B357">
        <v>2.5</v>
      </c>
      <c r="C357" t="s">
        <v>99</v>
      </c>
      <c r="D357" s="7"/>
    </row>
    <row r="358" spans="1:13">
      <c r="A358">
        <v>11</v>
      </c>
      <c r="B358">
        <v>2.4</v>
      </c>
      <c r="C358" t="s">
        <v>66</v>
      </c>
      <c r="D358" s="7"/>
    </row>
    <row r="359" spans="1:13">
      <c r="A359">
        <v>12</v>
      </c>
      <c r="B359">
        <v>2.2000000000000002</v>
      </c>
      <c r="C359" t="s">
        <v>81</v>
      </c>
      <c r="D359" s="7"/>
    </row>
    <row r="360" spans="1:13">
      <c r="B360" s="10">
        <f>AVERAGE(B348:B359)</f>
        <v>3.3041666666666667</v>
      </c>
      <c r="C360" s="11" t="s">
        <v>496</v>
      </c>
      <c r="D360" s="10"/>
      <c r="H360" s="11"/>
      <c r="I360" s="11"/>
      <c r="J360" s="11"/>
      <c r="M360" s="10"/>
    </row>
    <row r="362" spans="1:13">
      <c r="C362" s="5"/>
      <c r="D362" s="5"/>
    </row>
  </sheetData>
  <sortState xmlns:xlrd2="http://schemas.microsoft.com/office/spreadsheetml/2017/richdata2" ref="B348:C359">
    <sortCondition descending="1" ref="B348:B359"/>
  </sortState>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CEC5-AA2F-AB4A-9654-6EB4AA7C8063}">
  <dimension ref="A1:S39"/>
  <sheetViews>
    <sheetView workbookViewId="0">
      <pane ySplit="1" topLeftCell="A16" activePane="bottomLeft" state="frozen"/>
      <selection pane="bottomLeft" activeCell="F5" sqref="F5"/>
    </sheetView>
  </sheetViews>
  <sheetFormatPr defaultColWidth="11" defaultRowHeight="15.95"/>
  <cols>
    <col min="1" max="1" width="9.625" bestFit="1" customWidth="1"/>
    <col min="2" max="2" width="16" bestFit="1" customWidth="1"/>
    <col min="3" max="3" width="23.875" bestFit="1" customWidth="1"/>
    <col min="4" max="4" width="13.375" bestFit="1" customWidth="1"/>
    <col min="5" max="5" width="14.375" bestFit="1" customWidth="1"/>
    <col min="6" max="6" width="21.125" customWidth="1"/>
    <col min="7" max="7" width="17.625" bestFit="1" customWidth="1"/>
    <col min="8" max="8" width="13" customWidth="1"/>
    <col min="11" max="11" width="11" style="15"/>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497</v>
      </c>
      <c r="B2" s="2" t="s">
        <v>343</v>
      </c>
      <c r="C2" s="7">
        <f>_xlfn.XLOOKUP($B2, 'Nationaal op alfabet'!$B$2:$B$343,'Nationaal op alfabet'!G$2:G$343)</f>
        <v>5.8040998217468811</v>
      </c>
      <c r="D2" s="8">
        <f>_xlfn.XLOOKUP($B2, 'Nationaal op alfabet'!$B$2:$B$343,'Nationaal op alfabet'!E$2:E$343)</f>
        <v>3</v>
      </c>
      <c r="E2" s="8">
        <f>_xlfn.XLOOKUP($B2, 'Per provincie'!C$2:C$343, 'Per provincie'!F$2:F$343)</f>
        <v>1</v>
      </c>
      <c r="F2" s="8" t="str">
        <f>_xlfn.XLOOKUP($B2, 'Per provincie'!C$2:C$343, 'Per provincie'!D$2:D$343)</f>
        <v>Kleine kustgemeente met veel toiletten per persoon en per km2, ondanks grote aantal toeristen. Net iets ambitieuzer in beleid dan Schiermonnikoog, vandaar koploper in Fryslân.</v>
      </c>
      <c r="G2" s="7">
        <f>_xlfn.XLOOKUP($B2, 'Nationaal op alfabet'!$B$2:$B$343,'Nationaal op alfabet'!H$2:H$343)</f>
        <v>9.8529411764705888</v>
      </c>
      <c r="H2" s="7">
        <f>_xlfn.XLOOKUP($B2, 'Nationaal op alfabet'!$B$2:$B$343,'Nationaal op alfabet'!I$2:I$343)</f>
        <v>9.4705882352941178</v>
      </c>
      <c r="I2" s="7">
        <f>_xlfn.XLOOKUP($B2, 'Nationaal op alfabet'!$B$2:$B$343,'Nationaal op alfabet'!J$2:J$343)</f>
        <v>2.8484848484848482</v>
      </c>
      <c r="J2" s="7">
        <f>_xlfn.XLOOKUP($B2, 'Nationaal op alfabet'!$B$2:$B$343,'Nationaal op alfabet'!K$2:K$343)</f>
        <v>4</v>
      </c>
      <c r="K2" s="17">
        <f>_xlfn.XLOOKUP($B2, 'Nationaal op alfabet'!$B$2:$B$343,'Nationaal op alfabet'!L$2:L$343)</f>
        <v>11</v>
      </c>
      <c r="M2" s="25">
        <f>_xlfn.XLOOKUP($B2, 'Nationaal op alfabet'!$B$2:$B$343,'Nationaal op alfabet'!N$2:N$343)</f>
        <v>9.0909090909090912E-2</v>
      </c>
      <c r="N2" s="25">
        <f>_xlfn.XLOOKUP($B2, 'Nationaal op alfabet'!$B$2:$B$343,'Nationaal op alfabet'!O$2:O$343)</f>
        <v>0.36363636363636365</v>
      </c>
      <c r="O2" s="25">
        <f>_xlfn.XLOOKUP($B2, 'Nationaal op alfabet'!$B$2:$B$343,'Nationaal op alfabet'!P$2:P$343)</f>
        <v>0.36363636363636365</v>
      </c>
      <c r="P2" s="25">
        <f>_xlfn.XLOOKUP($B2, 'Nationaal op alfabet'!$B$2:$B$343,'Nationaal op alfabet'!Q$2:Q$343)</f>
        <v>0</v>
      </c>
      <c r="Q2" s="25">
        <f>_xlfn.XLOOKUP($B2, 'Nationaal op alfabet'!$B$2:$B$343,'Nationaal op alfabet'!R$2:R$343)</f>
        <v>0.81818181818181823</v>
      </c>
      <c r="R2" s="25">
        <f>_xlfn.XLOOKUP($B2, 'Nationaal op alfabet'!$B$2:$B$343,'Nationaal op alfabet'!S$2:S$343)</f>
        <v>0</v>
      </c>
      <c r="S2" s="25">
        <f>_xlfn.XLOOKUP($B2, 'Nationaal op alfabet'!$B$2:$B$343,'Nationaal op alfabet'!T$2:T$343)</f>
        <v>0</v>
      </c>
    </row>
    <row r="3" spans="1:19">
      <c r="A3" t="s">
        <v>497</v>
      </c>
      <c r="B3" s="2" t="s">
        <v>323</v>
      </c>
      <c r="C3" s="7">
        <f>_xlfn.XLOOKUP($B3, 'Nationaal op alfabet'!$B$2:$B$343,'Nationaal op alfabet'!G$2:G$343)</f>
        <v>5.6205128205128201</v>
      </c>
      <c r="D3" s="8">
        <f>_xlfn.XLOOKUP($B3, 'Nationaal op alfabet'!$B$2:$B$343,'Nationaal op alfabet'!E$2:E$343)</f>
        <v>4</v>
      </c>
      <c r="E3" s="8">
        <f>_xlfn.XLOOKUP($B3, 'Per provincie'!C$2:C$343, 'Per provincie'!F$2:F$343)</f>
        <v>2</v>
      </c>
      <c r="F3" s="8" t="str">
        <f>_xlfn.XLOOKUP($B3, 'Per provincie'!C$2:C$343, 'Per provincie'!D$2:D$343)</f>
        <v>Kleine kustgemeente met veel toiletten per persoon en per km2, ondanks grote aantal toeristen. Behoort tot de best scorende op openbare toiletten en toegankelijkheid in Nederland</v>
      </c>
      <c r="G3" s="7">
        <f>_xlfn.XLOOKUP($B3, 'Nationaal op alfabet'!$B$2:$B$343,'Nationaal op alfabet'!H$2:H$343)</f>
        <v>10</v>
      </c>
      <c r="H3" s="7">
        <f>_xlfn.XLOOKUP($B3, 'Nationaal op alfabet'!$B$2:$B$343,'Nationaal op alfabet'!I$2:I$343)</f>
        <v>10</v>
      </c>
      <c r="I3" s="7">
        <f>_xlfn.XLOOKUP($B3, 'Nationaal op alfabet'!$B$2:$B$343,'Nationaal op alfabet'!J$2:J$343)</f>
        <v>4.0512820512820511</v>
      </c>
      <c r="J3" s="7">
        <f>_xlfn.XLOOKUP($B3, 'Nationaal op alfabet'!$B$2:$B$343,'Nationaal op alfabet'!K$2:K$343)</f>
        <v>0</v>
      </c>
      <c r="K3" s="17">
        <f>_xlfn.XLOOKUP($B3, 'Nationaal op alfabet'!$B$2:$B$343,'Nationaal op alfabet'!L$2:L$343)</f>
        <v>13</v>
      </c>
      <c r="L3" s="8"/>
      <c r="M3" s="25">
        <f>_xlfn.XLOOKUP($B3, 'Nationaal op alfabet'!$B$2:$B$343,'Nationaal op alfabet'!N$2:N$343)</f>
        <v>0.23076923076923078</v>
      </c>
      <c r="N3" s="25">
        <f>_xlfn.XLOOKUP($B3, 'Nationaal op alfabet'!$B$2:$B$343,'Nationaal op alfabet'!O$2:O$343)</f>
        <v>0.53846153846153844</v>
      </c>
      <c r="O3" s="25">
        <f>_xlfn.XLOOKUP($B3, 'Nationaal op alfabet'!$B$2:$B$343,'Nationaal op alfabet'!P$2:P$343)</f>
        <v>0.38461538461538464</v>
      </c>
      <c r="P3" s="25">
        <f>_xlfn.XLOOKUP($B3, 'Nationaal op alfabet'!$B$2:$B$343,'Nationaal op alfabet'!Q$2:Q$343)</f>
        <v>0</v>
      </c>
      <c r="Q3" s="25">
        <f>_xlfn.XLOOKUP($B3, 'Nationaal op alfabet'!$B$2:$B$343,'Nationaal op alfabet'!R$2:R$343)</f>
        <v>0.92307692307692313</v>
      </c>
      <c r="R3" s="25">
        <f>_xlfn.XLOOKUP($B3, 'Nationaal op alfabet'!$B$2:$B$343,'Nationaal op alfabet'!S$2:S$343)</f>
        <v>0</v>
      </c>
      <c r="S3" s="25">
        <f>_xlfn.XLOOKUP($B3, 'Nationaal op alfabet'!$B$2:$B$343,'Nationaal op alfabet'!T$2:T$343)</f>
        <v>0</v>
      </c>
    </row>
    <row r="4" spans="1:19">
      <c r="A4" t="s">
        <v>497</v>
      </c>
      <c r="B4" s="2" t="s">
        <v>272</v>
      </c>
      <c r="C4" s="7">
        <f>_xlfn.XLOOKUP($B4, 'Nationaal op alfabet'!$B$2:$B$343,'Nationaal op alfabet'!G$2:G$343)</f>
        <v>5.3304935767410413</v>
      </c>
      <c r="D4" s="8">
        <f>_xlfn.XLOOKUP($B4, 'Nationaal op alfabet'!$B$2:$B$343,'Nationaal op alfabet'!E$2:E$343)</f>
        <v>8</v>
      </c>
      <c r="E4" s="8">
        <f>_xlfn.XLOOKUP($B4, 'Per provincie'!C$2:C$343, 'Per provincie'!F$2:F$343)</f>
        <v>3</v>
      </c>
      <c r="F4" s="8" t="str">
        <f>_xlfn.XLOOKUP($B4, 'Per provincie'!C$2:C$343, 'Per provincie'!D$2:D$343)</f>
        <v>Haalt vooral veel punten door zijn ambitieuze beleid: meer toiletten openstellen en in elke kern één openbaar toilet</v>
      </c>
      <c r="G4" s="7">
        <f>_xlfn.XLOOKUP($B4, 'Nationaal op alfabet'!$B$2:$B$343,'Nationaal op alfabet'!H$2:H$343)</f>
        <v>5.9411764705882355</v>
      </c>
      <c r="H4" s="7">
        <f>_xlfn.XLOOKUP($B4, 'Nationaal op alfabet'!$B$2:$B$343,'Nationaal op alfabet'!I$2:I$343)</f>
        <v>7.9411764705882346</v>
      </c>
      <c r="I4" s="7">
        <f>_xlfn.XLOOKUP($B4, 'Nationaal op alfabet'!$B$2:$B$343,'Nationaal op alfabet'!J$2:J$343)</f>
        <v>1.8850574712643677</v>
      </c>
      <c r="J4" s="7">
        <f>_xlfn.XLOOKUP($B4, 'Nationaal op alfabet'!$B$2:$B$343,'Nationaal op alfabet'!K$2:K$343)</f>
        <v>9</v>
      </c>
      <c r="K4" s="17">
        <f>_xlfn.XLOOKUP($B4, 'Nationaal op alfabet'!$B$2:$B$343,'Nationaal op alfabet'!L$2:L$343)</f>
        <v>29</v>
      </c>
      <c r="M4" s="25">
        <f>_xlfn.XLOOKUP($B4, 'Nationaal op alfabet'!$B$2:$B$343,'Nationaal op alfabet'!N$2:N$343)</f>
        <v>3.4482758620689655E-2</v>
      </c>
      <c r="N4" s="25">
        <f>_xlfn.XLOOKUP($B4, 'Nationaal op alfabet'!$B$2:$B$343,'Nationaal op alfabet'!O$2:O$343)</f>
        <v>0.17241379310344829</v>
      </c>
      <c r="O4" s="25">
        <f>_xlfn.XLOOKUP($B4, 'Nationaal op alfabet'!$B$2:$B$343,'Nationaal op alfabet'!P$2:P$343)</f>
        <v>0.10344827586206896</v>
      </c>
      <c r="P4" s="25">
        <f>_xlfn.XLOOKUP($B4, 'Nationaal op alfabet'!$B$2:$B$343,'Nationaal op alfabet'!Q$2:Q$343)</f>
        <v>0</v>
      </c>
      <c r="Q4" s="25">
        <f>_xlfn.XLOOKUP($B4, 'Nationaal op alfabet'!$B$2:$B$343,'Nationaal op alfabet'!R$2:R$343)</f>
        <v>0.93103448275862066</v>
      </c>
      <c r="R4" s="25">
        <f>_xlfn.XLOOKUP($B4, 'Nationaal op alfabet'!$B$2:$B$343,'Nationaal op alfabet'!S$2:S$343)</f>
        <v>0</v>
      </c>
      <c r="S4" s="25">
        <f>_xlfn.XLOOKUP($B4, 'Nationaal op alfabet'!$B$2:$B$343,'Nationaal op alfabet'!T$2:T$343)</f>
        <v>3.4482758620689655E-2</v>
      </c>
    </row>
    <row r="5" spans="1:19">
      <c r="A5" t="s">
        <v>497</v>
      </c>
      <c r="B5" s="2" t="s">
        <v>85</v>
      </c>
      <c r="C5" s="7">
        <f>_xlfn.XLOOKUP($B5, 'Nationaal op alfabet'!$B$2:$B$343,'Nationaal op alfabet'!G$2:G$343)</f>
        <v>4.8987616099071207</v>
      </c>
      <c r="D5" s="8">
        <f>_xlfn.XLOOKUP($B5, 'Nationaal op alfabet'!$B$2:$B$343,'Nationaal op alfabet'!E$2:E$343)</f>
        <v>22</v>
      </c>
      <c r="E5" s="8">
        <f>_xlfn.XLOOKUP($B5, 'Per provincie'!C$2:C$343, 'Per provincie'!F$2:F$343)</f>
        <v>4</v>
      </c>
      <c r="F5" s="8" t="str">
        <f>_xlfn.XLOOKUP($B5, 'Per provincie'!C$2:C$343, 'Per provincie'!D$2:D$343)</f>
        <v>Kleine kustgemeente met veel toiletten per persoon en per km2, ondanks grote aantal toeristen. Bijna een derde van de toiletten is toegankelijk.</v>
      </c>
      <c r="G5" s="7">
        <f>_xlfn.XLOOKUP($B5, 'Nationaal op alfabet'!$B$2:$B$343,'Nationaal op alfabet'!H$2:H$343)</f>
        <v>9.5588235294117645</v>
      </c>
      <c r="H5" s="7">
        <f>_xlfn.XLOOKUP($B5, 'Nationaal op alfabet'!$B$2:$B$343,'Nationaal op alfabet'!I$2:I$343)</f>
        <v>9.882352941176471</v>
      </c>
      <c r="I5" s="7">
        <f>_xlfn.XLOOKUP($B5, 'Nationaal op alfabet'!$B$2:$B$343,'Nationaal op alfabet'!J$2:J$343)</f>
        <v>2.5263157894736841</v>
      </c>
      <c r="J5" s="7">
        <f>_xlfn.XLOOKUP($B5, 'Nationaal op alfabet'!$B$2:$B$343,'Nationaal op alfabet'!K$2:K$343)</f>
        <v>0</v>
      </c>
      <c r="K5" s="17">
        <f>_xlfn.XLOOKUP($B5, 'Nationaal op alfabet'!$B$2:$B$343,'Nationaal op alfabet'!L$2:L$343)</f>
        <v>19</v>
      </c>
      <c r="M5" s="25">
        <f>_xlfn.XLOOKUP($B5, 'Nationaal op alfabet'!$B$2:$B$343,'Nationaal op alfabet'!N$2:N$343)</f>
        <v>0</v>
      </c>
      <c r="N5" s="25">
        <f>_xlfn.XLOOKUP($B5, 'Nationaal op alfabet'!$B$2:$B$343,'Nationaal op alfabet'!O$2:O$343)</f>
        <v>0.31578947368421051</v>
      </c>
      <c r="O5" s="25">
        <f>_xlfn.XLOOKUP($B5, 'Nationaal op alfabet'!$B$2:$B$343,'Nationaal op alfabet'!P$2:P$343)</f>
        <v>0.10526315789473684</v>
      </c>
      <c r="P5" s="25">
        <f>_xlfn.XLOOKUP($B5, 'Nationaal op alfabet'!$B$2:$B$343,'Nationaal op alfabet'!Q$2:Q$343)</f>
        <v>0.10526315789473684</v>
      </c>
      <c r="Q5" s="25">
        <f>_xlfn.XLOOKUP($B5, 'Nationaal op alfabet'!$B$2:$B$343,'Nationaal op alfabet'!R$2:R$343)</f>
        <v>1</v>
      </c>
      <c r="R5" s="25">
        <f>_xlfn.XLOOKUP($B5, 'Nationaal op alfabet'!$B$2:$B$343,'Nationaal op alfabet'!S$2:S$343)</f>
        <v>0</v>
      </c>
      <c r="S5" s="25">
        <f>_xlfn.XLOOKUP($B5, 'Nationaal op alfabet'!$B$2:$B$343,'Nationaal op alfabet'!T$2:T$343)</f>
        <v>0</v>
      </c>
    </row>
    <row r="6" spans="1:19">
      <c r="A6" t="s">
        <v>497</v>
      </c>
      <c r="B6" s="2" t="s">
        <v>73</v>
      </c>
      <c r="C6" s="7">
        <f>_xlfn.XLOOKUP($B6, 'Nationaal op alfabet'!$B$2:$B$343,'Nationaal op alfabet'!G$2:G$343)</f>
        <v>4.780392156862745</v>
      </c>
      <c r="D6" s="8">
        <f>_xlfn.XLOOKUP($B6, 'Nationaal op alfabet'!$B$2:$B$343,'Nationaal op alfabet'!E$2:E$343)</f>
        <v>29</v>
      </c>
      <c r="E6" s="8">
        <f>_xlfn.XLOOKUP($B6, 'Per provincie'!C$2:C$343, 'Per provincie'!F$2:F$343)</f>
        <v>5</v>
      </c>
      <c r="F6" s="8">
        <f>_xlfn.XLOOKUP($B6, 'Per provincie'!C$2:C$343, 'Per provincie'!D$2:D$343)</f>
        <v>0</v>
      </c>
      <c r="G6" s="7">
        <f>_xlfn.XLOOKUP($B6, 'Nationaal op alfabet'!$B$2:$B$343,'Nationaal op alfabet'!H$2:H$343)</f>
        <v>9.617647058823529</v>
      </c>
      <c r="H6" s="7">
        <f>_xlfn.XLOOKUP($B6, 'Nationaal op alfabet'!$B$2:$B$343,'Nationaal op alfabet'!I$2:I$343)</f>
        <v>9.617647058823529</v>
      </c>
      <c r="I6" s="7">
        <f>_xlfn.XLOOKUP($B6, 'Nationaal op alfabet'!$B$2:$B$343,'Nationaal op alfabet'!J$2:J$343)</f>
        <v>2.3333333333333335</v>
      </c>
      <c r="J6" s="7">
        <f>_xlfn.XLOOKUP($B6, 'Nationaal op alfabet'!$B$2:$B$343,'Nationaal op alfabet'!K$2:K$343)</f>
        <v>0</v>
      </c>
      <c r="K6" s="17">
        <f>_xlfn.XLOOKUP($B6, 'Nationaal op alfabet'!$B$2:$B$343,'Nationaal op alfabet'!L$2:L$343)</f>
        <v>36</v>
      </c>
      <c r="M6" s="25">
        <f>_xlfn.XLOOKUP($B6, 'Nationaal op alfabet'!$B$2:$B$343,'Nationaal op alfabet'!N$2:N$343)</f>
        <v>0</v>
      </c>
      <c r="N6" s="25">
        <f>_xlfn.XLOOKUP($B6, 'Nationaal op alfabet'!$B$2:$B$343,'Nationaal op alfabet'!O$2:O$343)</f>
        <v>0.27777777777777779</v>
      </c>
      <c r="O6" s="25">
        <f>_xlfn.XLOOKUP($B6, 'Nationaal op alfabet'!$B$2:$B$343,'Nationaal op alfabet'!P$2:P$343)</f>
        <v>0.19444444444444445</v>
      </c>
      <c r="P6" s="25">
        <f>_xlfn.XLOOKUP($B6, 'Nationaal op alfabet'!$B$2:$B$343,'Nationaal op alfabet'!Q$2:Q$343)</f>
        <v>2.7777777777777776E-2</v>
      </c>
      <c r="Q6" s="25">
        <f>_xlfn.XLOOKUP($B6, 'Nationaal op alfabet'!$B$2:$B$343,'Nationaal op alfabet'!R$2:R$343)</f>
        <v>0.94444444444444442</v>
      </c>
      <c r="R6" s="25">
        <f>_xlfn.XLOOKUP($B6, 'Nationaal op alfabet'!$B$2:$B$343,'Nationaal op alfabet'!S$2:S$343)</f>
        <v>0</v>
      </c>
      <c r="S6" s="25">
        <f>_xlfn.XLOOKUP($B6, 'Nationaal op alfabet'!$B$2:$B$343,'Nationaal op alfabet'!T$2:T$343)</f>
        <v>0</v>
      </c>
    </row>
    <row r="7" spans="1:19">
      <c r="A7" t="s">
        <v>497</v>
      </c>
      <c r="B7" s="2" t="s">
        <v>369</v>
      </c>
      <c r="C7" s="7">
        <f>_xlfn.XLOOKUP($B7, 'Nationaal op alfabet'!$B$2:$B$343,'Nationaal op alfabet'!G$2:G$343)</f>
        <v>4.7529411764705882</v>
      </c>
      <c r="D7" s="8">
        <f>_xlfn.XLOOKUP($B7, 'Nationaal op alfabet'!$B$2:$B$343,'Nationaal op alfabet'!E$2:E$343)</f>
        <v>32</v>
      </c>
      <c r="E7" s="8">
        <f>_xlfn.XLOOKUP($B7, 'Per provincie'!C$2:C$343, 'Per provincie'!F$2:F$343)</f>
        <v>6</v>
      </c>
      <c r="F7" s="8" t="str">
        <f>_xlfn.XLOOKUP($B7, 'Per provincie'!C$2:C$343, 'Per provincie'!D$2:D$343)</f>
        <v>Kleine kustgemeente met veel toiletten per persoon en per km2, ondanks grote aantal toeristen.</v>
      </c>
      <c r="G7" s="7">
        <f>_xlfn.XLOOKUP($B7, 'Nationaal op alfabet'!$B$2:$B$343,'Nationaal op alfabet'!H$2:H$343)</f>
        <v>9.9705882352941178</v>
      </c>
      <c r="H7" s="7">
        <f>_xlfn.XLOOKUP($B7, 'Nationaal op alfabet'!$B$2:$B$343,'Nationaal op alfabet'!I$2:I$343)</f>
        <v>9.7941176470588225</v>
      </c>
      <c r="I7" s="7">
        <f>_xlfn.XLOOKUP($B7, 'Nationaal op alfabet'!$B$2:$B$343,'Nationaal op alfabet'!J$2:J$343)</f>
        <v>2</v>
      </c>
      <c r="J7" s="7">
        <f>_xlfn.XLOOKUP($B7, 'Nationaal op alfabet'!$B$2:$B$343,'Nationaal op alfabet'!K$2:K$343)</f>
        <v>0</v>
      </c>
      <c r="K7" s="17">
        <f>_xlfn.XLOOKUP($B7, 'Nationaal op alfabet'!$B$2:$B$343,'Nationaal op alfabet'!L$2:L$343)</f>
        <v>5</v>
      </c>
      <c r="M7" s="25">
        <f>_xlfn.XLOOKUP($B7, 'Nationaal op alfabet'!$B$2:$B$343,'Nationaal op alfabet'!N$2:N$343)</f>
        <v>0</v>
      </c>
      <c r="N7" s="25">
        <f>_xlfn.XLOOKUP($B7, 'Nationaal op alfabet'!$B$2:$B$343,'Nationaal op alfabet'!O$2:O$343)</f>
        <v>0.2</v>
      </c>
      <c r="O7" s="25">
        <f>_xlfn.XLOOKUP($B7, 'Nationaal op alfabet'!$B$2:$B$343,'Nationaal op alfabet'!P$2:P$343)</f>
        <v>0</v>
      </c>
      <c r="P7" s="25">
        <f>_xlfn.XLOOKUP($B7, 'Nationaal op alfabet'!$B$2:$B$343,'Nationaal op alfabet'!Q$2:Q$343)</f>
        <v>0</v>
      </c>
      <c r="Q7" s="25">
        <f>_xlfn.XLOOKUP($B7, 'Nationaal op alfabet'!$B$2:$B$343,'Nationaal op alfabet'!R$2:R$343)</f>
        <v>1</v>
      </c>
      <c r="R7" s="25">
        <f>_xlfn.XLOOKUP($B7, 'Nationaal op alfabet'!$B$2:$B$343,'Nationaal op alfabet'!S$2:S$343)</f>
        <v>0</v>
      </c>
      <c r="S7" s="25">
        <f>_xlfn.XLOOKUP($B7, 'Nationaal op alfabet'!$B$2:$B$343,'Nationaal op alfabet'!T$2:T$343)</f>
        <v>0</v>
      </c>
    </row>
    <row r="8" spans="1:19">
      <c r="A8" t="s">
        <v>497</v>
      </c>
      <c r="B8" s="2" t="s">
        <v>292</v>
      </c>
      <c r="C8" s="7">
        <f>_xlfn.XLOOKUP($B8, 'Nationaal op alfabet'!$B$2:$B$343,'Nationaal op alfabet'!G$2:G$343)</f>
        <v>4.651895424836602</v>
      </c>
      <c r="D8" s="8">
        <f>_xlfn.XLOOKUP($B8, 'Nationaal op alfabet'!$B$2:$B$343,'Nationaal op alfabet'!E$2:E$343)</f>
        <v>38</v>
      </c>
      <c r="E8" s="8">
        <f>_xlfn.XLOOKUP($B8, 'Per provincie'!C$2:C$343, 'Per provincie'!F$2:F$343)</f>
        <v>7</v>
      </c>
      <c r="F8" s="8">
        <f>_xlfn.XLOOKUP($B8, 'Per provincie'!C$2:C$343, 'Per provincie'!D$2:D$343)</f>
        <v>0</v>
      </c>
      <c r="G8" s="7">
        <f>_xlfn.XLOOKUP($B8, 'Nationaal op alfabet'!$B$2:$B$343,'Nationaal op alfabet'!H$2:H$343)</f>
        <v>8.617647058823529</v>
      </c>
      <c r="H8" s="7">
        <f>_xlfn.XLOOKUP($B8, 'Nationaal op alfabet'!$B$2:$B$343,'Nationaal op alfabet'!I$2:I$343)</f>
        <v>9.3529411764705888</v>
      </c>
      <c r="I8" s="7">
        <f>_xlfn.XLOOKUP($B8, 'Nationaal op alfabet'!$B$2:$B$343,'Nationaal op alfabet'!J$2:J$343)</f>
        <v>2.6444444444444444</v>
      </c>
      <c r="J8" s="7">
        <f>_xlfn.XLOOKUP($B8, 'Nationaal op alfabet'!$B$2:$B$343,'Nationaal op alfabet'!K$2:K$343)</f>
        <v>0</v>
      </c>
      <c r="K8" s="17">
        <f>_xlfn.XLOOKUP($B8, 'Nationaal op alfabet'!$B$2:$B$343,'Nationaal op alfabet'!L$2:L$343)</f>
        <v>30</v>
      </c>
      <c r="M8" s="25">
        <f>_xlfn.XLOOKUP($B8, 'Nationaal op alfabet'!$B$2:$B$343,'Nationaal op alfabet'!N$2:N$343)</f>
        <v>0</v>
      </c>
      <c r="N8" s="25">
        <f>_xlfn.XLOOKUP($B8, 'Nationaal op alfabet'!$B$2:$B$343,'Nationaal op alfabet'!O$2:O$343)</f>
        <v>0.36666666666666664</v>
      </c>
      <c r="O8" s="25">
        <f>_xlfn.XLOOKUP($B8, 'Nationaal op alfabet'!$B$2:$B$343,'Nationaal op alfabet'!P$2:P$343)</f>
        <v>0.23333333333333334</v>
      </c>
      <c r="P8" s="25">
        <f>_xlfn.XLOOKUP($B8, 'Nationaal op alfabet'!$B$2:$B$343,'Nationaal op alfabet'!Q$2:Q$343)</f>
        <v>3.3333333333333333E-2</v>
      </c>
      <c r="Q8" s="25">
        <f>_xlfn.XLOOKUP($B8, 'Nationaal op alfabet'!$B$2:$B$343,'Nationaal op alfabet'!R$2:R$343)</f>
        <v>0.93333333333333335</v>
      </c>
      <c r="R8" s="25">
        <f>_xlfn.XLOOKUP($B8, 'Nationaal op alfabet'!$B$2:$B$343,'Nationaal op alfabet'!S$2:S$343)</f>
        <v>0</v>
      </c>
      <c r="S8" s="25">
        <f>_xlfn.XLOOKUP($B8, 'Nationaal op alfabet'!$B$2:$B$343,'Nationaal op alfabet'!T$2:T$343)</f>
        <v>0</v>
      </c>
    </row>
    <row r="9" spans="1:19">
      <c r="A9" t="s">
        <v>497</v>
      </c>
      <c r="B9" s="2" t="s">
        <v>289</v>
      </c>
      <c r="C9" s="7">
        <f>_xlfn.XLOOKUP($B9, 'Nationaal op alfabet'!$B$2:$B$343,'Nationaal op alfabet'!G$2:G$343)</f>
        <v>4.5634713144517072</v>
      </c>
      <c r="D9" s="8">
        <f>_xlfn.XLOOKUP($B9, 'Nationaal op alfabet'!$B$2:$B$343,'Nationaal op alfabet'!E$2:E$343)</f>
        <v>44</v>
      </c>
      <c r="E9" s="8">
        <f>_xlfn.XLOOKUP($B9, 'Per provincie'!C$2:C$343, 'Per provincie'!F$2:F$343)</f>
        <v>8</v>
      </c>
      <c r="F9" s="8">
        <f>_xlfn.XLOOKUP($B9, 'Per provincie'!C$2:C$343, 'Per provincie'!D$2:D$343)</f>
        <v>0</v>
      </c>
      <c r="G9" s="7">
        <f>_xlfn.XLOOKUP($B9, 'Nationaal op alfabet'!$B$2:$B$343,'Nationaal op alfabet'!H$2:H$343)</f>
        <v>8.8235294117647065</v>
      </c>
      <c r="H9" s="7">
        <f>_xlfn.XLOOKUP($B9, 'Nationaal op alfabet'!$B$2:$B$343,'Nationaal op alfabet'!I$2:I$343)</f>
        <v>9.5</v>
      </c>
      <c r="I9" s="7">
        <f>_xlfn.XLOOKUP($B9, 'Nationaal op alfabet'!$B$2:$B$343,'Nationaal op alfabet'!J$2:J$343)</f>
        <v>2.2469135802469133</v>
      </c>
      <c r="J9" s="7">
        <f>_xlfn.XLOOKUP($B9, 'Nationaal op alfabet'!$B$2:$B$343,'Nationaal op alfabet'!K$2:K$343)</f>
        <v>0</v>
      </c>
      <c r="K9" s="17">
        <f>_xlfn.XLOOKUP($B9, 'Nationaal op alfabet'!$B$2:$B$343,'Nationaal op alfabet'!L$2:L$343)</f>
        <v>27</v>
      </c>
      <c r="M9" s="25">
        <f>_xlfn.XLOOKUP($B9, 'Nationaal op alfabet'!$B$2:$B$343,'Nationaal op alfabet'!N$2:N$343)</f>
        <v>0</v>
      </c>
      <c r="N9" s="25">
        <f>_xlfn.XLOOKUP($B9, 'Nationaal op alfabet'!$B$2:$B$343,'Nationaal op alfabet'!O$2:O$343)</f>
        <v>0.22222222222222221</v>
      </c>
      <c r="O9" s="25">
        <f>_xlfn.XLOOKUP($B9, 'Nationaal op alfabet'!$B$2:$B$343,'Nationaal op alfabet'!P$2:P$343)</f>
        <v>0.14814814814814814</v>
      </c>
      <c r="P9" s="25">
        <f>_xlfn.XLOOKUP($B9, 'Nationaal op alfabet'!$B$2:$B$343,'Nationaal op alfabet'!Q$2:Q$343)</f>
        <v>0.1111111111111111</v>
      </c>
      <c r="Q9" s="25">
        <f>_xlfn.XLOOKUP($B9, 'Nationaal op alfabet'!$B$2:$B$343,'Nationaal op alfabet'!R$2:R$343)</f>
        <v>1</v>
      </c>
      <c r="R9" s="25">
        <f>_xlfn.XLOOKUP($B9, 'Nationaal op alfabet'!$B$2:$B$343,'Nationaal op alfabet'!S$2:S$343)</f>
        <v>0</v>
      </c>
      <c r="S9" s="25">
        <f>_xlfn.XLOOKUP($B9, 'Nationaal op alfabet'!$B$2:$B$343,'Nationaal op alfabet'!T$2:T$343)</f>
        <v>0</v>
      </c>
    </row>
    <row r="10" spans="1:19">
      <c r="A10" t="s">
        <v>497</v>
      </c>
      <c r="B10" s="2" t="s">
        <v>376</v>
      </c>
      <c r="C10" s="7">
        <f>_xlfn.XLOOKUP($B10, 'Nationaal op alfabet'!$B$2:$B$343,'Nationaal op alfabet'!G$2:G$343)</f>
        <v>4.5499316005471959</v>
      </c>
      <c r="D10" s="8">
        <f>_xlfn.XLOOKUP($B10, 'Nationaal op alfabet'!$B$2:$B$343,'Nationaal op alfabet'!E$2:E$343)</f>
        <v>46</v>
      </c>
      <c r="E10" s="8">
        <f>_xlfn.XLOOKUP($B10, 'Per provincie'!C$2:C$343, 'Per provincie'!F$2:F$343)</f>
        <v>9</v>
      </c>
      <c r="F10" s="8">
        <f>_xlfn.XLOOKUP($B10, 'Per provincie'!C$2:C$343, 'Per provincie'!D$2:D$343)</f>
        <v>0</v>
      </c>
      <c r="G10" s="7">
        <f>_xlfn.XLOOKUP($B10, 'Nationaal op alfabet'!$B$2:$B$343,'Nationaal op alfabet'!H$2:H$343)</f>
        <v>9.1764705882352935</v>
      </c>
      <c r="H10" s="7">
        <f>_xlfn.XLOOKUP($B10, 'Nationaal op alfabet'!$B$2:$B$343,'Nationaal op alfabet'!I$2:I$343)</f>
        <v>9.2941176470588243</v>
      </c>
      <c r="I10" s="7">
        <f>_xlfn.XLOOKUP($B10, 'Nationaal op alfabet'!$B$2:$B$343,'Nationaal op alfabet'!J$2:J$343)</f>
        <v>2.13953488372093</v>
      </c>
      <c r="J10" s="7">
        <f>_xlfn.XLOOKUP($B10, 'Nationaal op alfabet'!$B$2:$B$343,'Nationaal op alfabet'!K$2:K$343)</f>
        <v>0</v>
      </c>
      <c r="K10" s="17">
        <f>_xlfn.XLOOKUP($B10, 'Nationaal op alfabet'!$B$2:$B$343,'Nationaal op alfabet'!L$2:L$343)</f>
        <v>43</v>
      </c>
      <c r="M10" s="25">
        <f>_xlfn.XLOOKUP($B10, 'Nationaal op alfabet'!$B$2:$B$343,'Nationaal op alfabet'!N$2:N$343)</f>
        <v>2.3255813953488372E-2</v>
      </c>
      <c r="N10" s="25">
        <f>_xlfn.XLOOKUP($B10, 'Nationaal op alfabet'!$B$2:$B$343,'Nationaal op alfabet'!O$2:O$343)</f>
        <v>0.20930232558139536</v>
      </c>
      <c r="O10" s="25">
        <f>_xlfn.XLOOKUP($B10, 'Nationaal op alfabet'!$B$2:$B$343,'Nationaal op alfabet'!P$2:P$343)</f>
        <v>0.16279069767441862</v>
      </c>
      <c r="P10" s="25">
        <f>_xlfn.XLOOKUP($B10, 'Nationaal op alfabet'!$B$2:$B$343,'Nationaal op alfabet'!Q$2:Q$343)</f>
        <v>2.3255813953488372E-2</v>
      </c>
      <c r="Q10" s="25">
        <f>_xlfn.XLOOKUP($B10, 'Nationaal op alfabet'!$B$2:$B$343,'Nationaal op alfabet'!R$2:R$343)</f>
        <v>0.93023255813953487</v>
      </c>
      <c r="R10" s="25">
        <f>_xlfn.XLOOKUP($B10, 'Nationaal op alfabet'!$B$2:$B$343,'Nationaal op alfabet'!S$2:S$343)</f>
        <v>0</v>
      </c>
      <c r="S10" s="25">
        <f>_xlfn.XLOOKUP($B10, 'Nationaal op alfabet'!$B$2:$B$343,'Nationaal op alfabet'!T$2:T$343)</f>
        <v>0</v>
      </c>
    </row>
    <row r="11" spans="1:19">
      <c r="A11" t="s">
        <v>497</v>
      </c>
      <c r="B11" s="2" t="s">
        <v>137</v>
      </c>
      <c r="C11" s="7">
        <f>_xlfn.XLOOKUP($B11, 'Nationaal op alfabet'!$B$2:$B$343,'Nationaal op alfabet'!G$2:G$343)</f>
        <v>4.471228491396559</v>
      </c>
      <c r="D11" s="8">
        <f>_xlfn.XLOOKUP($B11, 'Nationaal op alfabet'!$B$2:$B$343,'Nationaal op alfabet'!E$2:E$343)</f>
        <v>53</v>
      </c>
      <c r="E11" s="8">
        <f>_xlfn.XLOOKUP($B11, 'Per provincie'!C$2:C$343, 'Per provincie'!F$2:F$343)</f>
        <v>10</v>
      </c>
      <c r="F11" s="8">
        <f>_xlfn.XLOOKUP($B11, 'Per provincie'!C$2:C$343, 'Per provincie'!D$2:D$343)</f>
        <v>0</v>
      </c>
      <c r="G11" s="7">
        <f>_xlfn.XLOOKUP($B11, 'Nationaal op alfabet'!$B$2:$B$343,'Nationaal op alfabet'!H$2:H$343)</f>
        <v>7.7352941176470589</v>
      </c>
      <c r="H11" s="7">
        <f>_xlfn.XLOOKUP($B11, 'Nationaal op alfabet'!$B$2:$B$343,'Nationaal op alfabet'!I$2:I$343)</f>
        <v>9.2058823529411757</v>
      </c>
      <c r="I11" s="7">
        <f>_xlfn.XLOOKUP($B11, 'Nationaal op alfabet'!$B$2:$B$343,'Nationaal op alfabet'!J$2:J$343)</f>
        <v>2.7074829931972793</v>
      </c>
      <c r="J11" s="7">
        <f>_xlfn.XLOOKUP($B11, 'Nationaal op alfabet'!$B$2:$B$343,'Nationaal op alfabet'!K$2:K$343)</f>
        <v>0</v>
      </c>
      <c r="K11" s="17">
        <f>_xlfn.XLOOKUP($B11, 'Nationaal op alfabet'!$B$2:$B$343,'Nationaal op alfabet'!L$2:L$343)</f>
        <v>49</v>
      </c>
      <c r="M11" s="25">
        <f>_xlfn.XLOOKUP($B11, 'Nationaal op alfabet'!$B$2:$B$343,'Nationaal op alfabet'!N$2:N$343)</f>
        <v>0</v>
      </c>
      <c r="N11" s="25">
        <f>_xlfn.XLOOKUP($B11, 'Nationaal op alfabet'!$B$2:$B$343,'Nationaal op alfabet'!O$2:O$343)</f>
        <v>0.36734693877551022</v>
      </c>
      <c r="O11" s="25">
        <f>_xlfn.XLOOKUP($B11, 'Nationaal op alfabet'!$B$2:$B$343,'Nationaal op alfabet'!P$2:P$343)</f>
        <v>0.26530612244897961</v>
      </c>
      <c r="P11" s="25">
        <f>_xlfn.XLOOKUP($B11, 'Nationaal op alfabet'!$B$2:$B$343,'Nationaal op alfabet'!Q$2:Q$343)</f>
        <v>4.0816326530612242E-2</v>
      </c>
      <c r="Q11" s="25">
        <f>_xlfn.XLOOKUP($B11, 'Nationaal op alfabet'!$B$2:$B$343,'Nationaal op alfabet'!R$2:R$343)</f>
        <v>0.95918367346938771</v>
      </c>
      <c r="R11" s="25">
        <f>_xlfn.XLOOKUP($B11, 'Nationaal op alfabet'!$B$2:$B$343,'Nationaal op alfabet'!S$2:S$343)</f>
        <v>0</v>
      </c>
      <c r="S11" s="25">
        <f>_xlfn.XLOOKUP($B11, 'Nationaal op alfabet'!$B$2:$B$343,'Nationaal op alfabet'!T$2:T$343)</f>
        <v>0</v>
      </c>
    </row>
    <row r="12" spans="1:19">
      <c r="A12" t="s">
        <v>497</v>
      </c>
      <c r="B12" s="2" t="s">
        <v>234</v>
      </c>
      <c r="C12" s="7">
        <f>_xlfn.XLOOKUP($B12, 'Nationaal op alfabet'!$B$2:$B$343,'Nationaal op alfabet'!G$2:G$343)</f>
        <v>4.4664602683178538</v>
      </c>
      <c r="D12" s="8">
        <f>_xlfn.XLOOKUP($B12, 'Nationaal op alfabet'!$B$2:$B$343,'Nationaal op alfabet'!E$2:E$343)</f>
        <v>54</v>
      </c>
      <c r="E12" s="8">
        <f>_xlfn.XLOOKUP($B12, 'Per provincie'!C$2:C$343, 'Per provincie'!F$2:F$343)</f>
        <v>11</v>
      </c>
      <c r="F12" s="8" t="str">
        <f>_xlfn.XLOOKUP($B12, 'Per provincie'!C$2:C$343, 'Per provincie'!D$2:D$343)</f>
        <v>Ambitieus plan van het college om 80 toiletten in het centrum open te stellen. Uitvoering van dit plan zou Leeuwarden naar de top van de lijst katapulteren</v>
      </c>
      <c r="G12" s="7">
        <f>_xlfn.XLOOKUP($B12, 'Nationaal op alfabet'!$B$2:$B$343,'Nationaal op alfabet'!H$2:H$343)</f>
        <v>6.6470588235294112</v>
      </c>
      <c r="H12" s="7">
        <f>_xlfn.XLOOKUP($B12, 'Nationaal op alfabet'!$B$2:$B$343,'Nationaal op alfabet'!I$2:I$343)</f>
        <v>7.6764705882352944</v>
      </c>
      <c r="I12" s="7">
        <f>_xlfn.XLOOKUP($B12, 'Nationaal op alfabet'!$B$2:$B$343,'Nationaal op alfabet'!J$2:J$343)</f>
        <v>2.2543859649122808</v>
      </c>
      <c r="J12" s="7">
        <f>_xlfn.XLOOKUP($B12, 'Nationaal op alfabet'!$B$2:$B$343,'Nationaal op alfabet'!K$2:K$343)</f>
        <v>3.5</v>
      </c>
      <c r="K12" s="17">
        <f>_xlfn.XLOOKUP($B12, 'Nationaal op alfabet'!$B$2:$B$343,'Nationaal op alfabet'!L$2:L$343)</f>
        <v>76</v>
      </c>
      <c r="M12" s="25">
        <f>_xlfn.XLOOKUP($B12, 'Nationaal op alfabet'!$B$2:$B$343,'Nationaal op alfabet'!N$2:N$343)</f>
        <v>6.5789473684210523E-2</v>
      </c>
      <c r="N12" s="25">
        <f>_xlfn.XLOOKUP($B12, 'Nationaal op alfabet'!$B$2:$B$343,'Nationaal op alfabet'!O$2:O$343)</f>
        <v>0.22368421052631579</v>
      </c>
      <c r="O12" s="25">
        <f>_xlfn.XLOOKUP($B12, 'Nationaal op alfabet'!$B$2:$B$343,'Nationaal op alfabet'!P$2:P$343)</f>
        <v>0.14473684210526316</v>
      </c>
      <c r="P12" s="25">
        <f>_xlfn.XLOOKUP($B12, 'Nationaal op alfabet'!$B$2:$B$343,'Nationaal op alfabet'!Q$2:Q$343)</f>
        <v>2.6315789473684209E-2</v>
      </c>
      <c r="Q12" s="25">
        <f>_xlfn.XLOOKUP($B12, 'Nationaal op alfabet'!$B$2:$B$343,'Nationaal op alfabet'!R$2:R$343)</f>
        <v>0.97368421052631582</v>
      </c>
      <c r="R12" s="25">
        <f>_xlfn.XLOOKUP($B12, 'Nationaal op alfabet'!$B$2:$B$343,'Nationaal op alfabet'!S$2:S$343)</f>
        <v>1.3157894736842105E-2</v>
      </c>
      <c r="S12" s="25">
        <f>_xlfn.XLOOKUP($B12, 'Nationaal op alfabet'!$B$2:$B$343,'Nationaal op alfabet'!T$2:T$343)</f>
        <v>3.9473684210526314E-2</v>
      </c>
    </row>
    <row r="13" spans="1:19">
      <c r="A13" t="s">
        <v>497</v>
      </c>
      <c r="B13" s="2" t="s">
        <v>191</v>
      </c>
      <c r="C13" s="7">
        <f>_xlfn.XLOOKUP($B13, 'Nationaal op alfabet'!$B$2:$B$343,'Nationaal op alfabet'!G$2:G$343)</f>
        <v>4.3667557932263819</v>
      </c>
      <c r="D13" s="8">
        <f>_xlfn.XLOOKUP($B13, 'Nationaal op alfabet'!$B$2:$B$343,'Nationaal op alfabet'!E$2:E$343)</f>
        <v>59</v>
      </c>
      <c r="E13" s="8">
        <f>_xlfn.XLOOKUP($B13, 'Per provincie'!C$2:C$343, 'Per provincie'!F$2:F$343)</f>
        <v>12</v>
      </c>
      <c r="F13" s="8">
        <f>_xlfn.XLOOKUP($B13, 'Per provincie'!C$2:C$343, 'Per provincie'!D$2:D$343)</f>
        <v>0</v>
      </c>
      <c r="G13" s="7">
        <f>_xlfn.XLOOKUP($B13, 'Nationaal op alfabet'!$B$2:$B$343,'Nationaal op alfabet'!H$2:H$343)</f>
        <v>7.8823529411764701</v>
      </c>
      <c r="H13" s="7">
        <f>_xlfn.XLOOKUP($B13, 'Nationaal op alfabet'!$B$2:$B$343,'Nationaal op alfabet'!I$2:I$343)</f>
        <v>8.3529411764705888</v>
      </c>
      <c r="I13" s="7">
        <f>_xlfn.XLOOKUP($B13, 'Nationaal op alfabet'!$B$2:$B$343,'Nationaal op alfabet'!J$2:J$343)</f>
        <v>2.4242424242424243</v>
      </c>
      <c r="J13" s="7">
        <f>_xlfn.XLOOKUP($B13, 'Nationaal op alfabet'!$B$2:$B$343,'Nationaal op alfabet'!K$2:K$343)</f>
        <v>0.75</v>
      </c>
      <c r="K13" s="17">
        <f>_xlfn.XLOOKUP($B13, 'Nationaal op alfabet'!$B$2:$B$343,'Nationaal op alfabet'!L$2:L$343)</f>
        <v>11</v>
      </c>
      <c r="M13" s="25">
        <f>_xlfn.XLOOKUP($B13, 'Nationaal op alfabet'!$B$2:$B$343,'Nationaal op alfabet'!N$2:N$343)</f>
        <v>0.27272727272727271</v>
      </c>
      <c r="N13" s="25">
        <f>_xlfn.XLOOKUP($B13, 'Nationaal op alfabet'!$B$2:$B$343,'Nationaal op alfabet'!O$2:O$343)</f>
        <v>9.0909090909090912E-2</v>
      </c>
      <c r="O13" s="25">
        <f>_xlfn.XLOOKUP($B13, 'Nationaal op alfabet'!$B$2:$B$343,'Nationaal op alfabet'!P$2:P$343)</f>
        <v>0</v>
      </c>
      <c r="P13" s="25">
        <f>_xlfn.XLOOKUP($B13, 'Nationaal op alfabet'!$B$2:$B$343,'Nationaal op alfabet'!Q$2:Q$343)</f>
        <v>0</v>
      </c>
      <c r="Q13" s="25">
        <f>_xlfn.XLOOKUP($B13, 'Nationaal op alfabet'!$B$2:$B$343,'Nationaal op alfabet'!R$2:R$343)</f>
        <v>0.90909090909090906</v>
      </c>
      <c r="R13" s="25">
        <f>_xlfn.XLOOKUP($B13, 'Nationaal op alfabet'!$B$2:$B$343,'Nationaal op alfabet'!S$2:S$343)</f>
        <v>0</v>
      </c>
      <c r="S13" s="25">
        <f>_xlfn.XLOOKUP($B13, 'Nationaal op alfabet'!$B$2:$B$343,'Nationaal op alfabet'!T$2:T$343)</f>
        <v>0</v>
      </c>
    </row>
    <row r="14" spans="1:19">
      <c r="A14" t="s">
        <v>497</v>
      </c>
      <c r="B14" t="s">
        <v>341</v>
      </c>
      <c r="C14" s="7">
        <f>_xlfn.XLOOKUP($B14, 'Nationaal op alfabet'!$B$2:$B$343,'Nationaal op alfabet'!G$2:G$343)</f>
        <v>4.2971677559912855</v>
      </c>
      <c r="D14" s="8">
        <f>_xlfn.XLOOKUP($B14, 'Nationaal op alfabet'!$B$2:$B$343,'Nationaal op alfabet'!E$2:E$343)</f>
        <v>67</v>
      </c>
      <c r="E14" s="8">
        <f>_xlfn.XLOOKUP($B14, 'Per provincie'!C$2:C$343, 'Per provincie'!F$2:F$343)</f>
        <v>13</v>
      </c>
      <c r="F14" s="8">
        <f>_xlfn.XLOOKUP($B14, 'Per provincie'!C$2:C$343, 'Per provincie'!D$2:D$343)</f>
        <v>0</v>
      </c>
      <c r="G14" s="7">
        <f>_xlfn.XLOOKUP($B14, 'Nationaal op alfabet'!$B$2:$B$343,'Nationaal op alfabet'!H$2:H$343)</f>
        <v>7.6470588235294112</v>
      </c>
      <c r="H14" s="7">
        <f>_xlfn.XLOOKUP($B14, 'Nationaal op alfabet'!$B$2:$B$343,'Nationaal op alfabet'!I$2:I$343)</f>
        <v>8.764705882352942</v>
      </c>
      <c r="I14" s="7">
        <f>_xlfn.XLOOKUP($B14, 'Nationaal op alfabet'!$B$2:$B$343,'Nationaal op alfabet'!J$2:J$343)</f>
        <v>2.5370370370370368</v>
      </c>
      <c r="J14" s="7">
        <f>_xlfn.XLOOKUP($B14, 'Nationaal op alfabet'!$B$2:$B$343,'Nationaal op alfabet'!K$2:K$343)</f>
        <v>0</v>
      </c>
      <c r="K14" s="17">
        <f>_xlfn.XLOOKUP($B14, 'Nationaal op alfabet'!$B$2:$B$343,'Nationaal op alfabet'!L$2:L$343)</f>
        <v>72</v>
      </c>
      <c r="M14" s="25">
        <f>_xlfn.XLOOKUP($B14, 'Nationaal op alfabet'!$B$2:$B$343,'Nationaal op alfabet'!N$2:N$343)</f>
        <v>0.16666666666666666</v>
      </c>
      <c r="N14" s="25">
        <f>_xlfn.XLOOKUP($B14, 'Nationaal op alfabet'!$B$2:$B$343,'Nationaal op alfabet'!O$2:O$343)</f>
        <v>0.20833333333333334</v>
      </c>
      <c r="O14" s="25">
        <f>_xlfn.XLOOKUP($B14, 'Nationaal op alfabet'!$B$2:$B$343,'Nationaal op alfabet'!P$2:P$343)</f>
        <v>6.9444444444444448E-2</v>
      </c>
      <c r="P14" s="25">
        <f>_xlfn.XLOOKUP($B14, 'Nationaal op alfabet'!$B$2:$B$343,'Nationaal op alfabet'!Q$2:Q$343)</f>
        <v>4.1666666666666664E-2</v>
      </c>
      <c r="Q14" s="25">
        <f>_xlfn.XLOOKUP($B14, 'Nationaal op alfabet'!$B$2:$B$343,'Nationaal op alfabet'!R$2:R$343)</f>
        <v>0.94444444444444442</v>
      </c>
      <c r="R14" s="25">
        <f>_xlfn.XLOOKUP($B14, 'Nationaal op alfabet'!$B$2:$B$343,'Nationaal op alfabet'!S$2:S$343)</f>
        <v>0</v>
      </c>
      <c r="S14" s="25">
        <f>_xlfn.XLOOKUP($B14, 'Nationaal op alfabet'!$B$2:$B$343,'Nationaal op alfabet'!T$2:T$343)</f>
        <v>1.3888888888888888E-2</v>
      </c>
    </row>
    <row r="15" spans="1:19">
      <c r="A15" t="s">
        <v>497</v>
      </c>
      <c r="B15" s="2" t="s">
        <v>391</v>
      </c>
      <c r="C15" s="7">
        <f>_xlfn.XLOOKUP($B15, 'Nationaal op alfabet'!$B$2:$B$343,'Nationaal op alfabet'!G$2:G$343)</f>
        <v>4.0278867102396525</v>
      </c>
      <c r="D15" s="8">
        <f>_xlfn.XLOOKUP($B15, 'Nationaal op alfabet'!$B$2:$B$343,'Nationaal op alfabet'!E$2:E$343)</f>
        <v>94</v>
      </c>
      <c r="E15" s="8">
        <f>_xlfn.XLOOKUP($B15, 'Per provincie'!C$2:C$343, 'Per provincie'!F$2:F$343)</f>
        <v>14</v>
      </c>
      <c r="F15" s="8">
        <f>_xlfn.XLOOKUP($B15, 'Per provincie'!C$2:C$343, 'Per provincie'!D$2:D$343)</f>
        <v>0</v>
      </c>
      <c r="G15" s="7">
        <f>_xlfn.XLOOKUP($B15, 'Nationaal op alfabet'!$B$2:$B$343,'Nationaal op alfabet'!H$2:H$343)</f>
        <v>6.764705882352942</v>
      </c>
      <c r="H15" s="7">
        <f>_xlfn.XLOOKUP($B15, 'Nationaal op alfabet'!$B$2:$B$343,'Nationaal op alfabet'!I$2:I$343)</f>
        <v>8.4117647058823533</v>
      </c>
      <c r="I15" s="7">
        <f>_xlfn.XLOOKUP($B15, 'Nationaal op alfabet'!$B$2:$B$343,'Nationaal op alfabet'!J$2:J$343)</f>
        <v>2.4814814814814814</v>
      </c>
      <c r="J15" s="7">
        <f>_xlfn.XLOOKUP($B15, 'Nationaal op alfabet'!$B$2:$B$343,'Nationaal op alfabet'!K$2:K$343)</f>
        <v>0</v>
      </c>
      <c r="K15" s="17">
        <f>_xlfn.XLOOKUP($B15, 'Nationaal op alfabet'!$B$2:$B$343,'Nationaal op alfabet'!L$2:L$343)</f>
        <v>18</v>
      </c>
      <c r="M15" s="25">
        <f>_xlfn.XLOOKUP($B15, 'Nationaal op alfabet'!$B$2:$B$343,'Nationaal op alfabet'!N$2:N$343)</f>
        <v>0</v>
      </c>
      <c r="N15" s="25">
        <f>_xlfn.XLOOKUP($B15, 'Nationaal op alfabet'!$B$2:$B$343,'Nationaal op alfabet'!O$2:O$343)</f>
        <v>0.27777777777777779</v>
      </c>
      <c r="O15" s="25">
        <f>_xlfn.XLOOKUP($B15, 'Nationaal op alfabet'!$B$2:$B$343,'Nationaal op alfabet'!P$2:P$343)</f>
        <v>0.1111111111111111</v>
      </c>
      <c r="P15" s="25">
        <f>_xlfn.XLOOKUP($B15, 'Nationaal op alfabet'!$B$2:$B$343,'Nationaal op alfabet'!Q$2:Q$343)</f>
        <v>0.16666666666666666</v>
      </c>
      <c r="Q15" s="25">
        <f>_xlfn.XLOOKUP($B15, 'Nationaal op alfabet'!$B$2:$B$343,'Nationaal op alfabet'!R$2:R$343)</f>
        <v>1</v>
      </c>
      <c r="R15" s="25">
        <f>_xlfn.XLOOKUP($B15, 'Nationaal op alfabet'!$B$2:$B$343,'Nationaal op alfabet'!S$2:S$343)</f>
        <v>5.5555555555555552E-2</v>
      </c>
      <c r="S15" s="25">
        <f>_xlfn.XLOOKUP($B15, 'Nationaal op alfabet'!$B$2:$B$343,'Nationaal op alfabet'!T$2:T$343)</f>
        <v>0</v>
      </c>
    </row>
    <row r="16" spans="1:19">
      <c r="A16" t="s">
        <v>497</v>
      </c>
      <c r="B16" s="2" t="s">
        <v>352</v>
      </c>
      <c r="C16" s="7">
        <f>_xlfn.XLOOKUP($B16, 'Nationaal op alfabet'!$B$2:$B$343,'Nationaal op alfabet'!G$2:G$343)</f>
        <v>3.7160427807486638</v>
      </c>
      <c r="D16" s="8">
        <f>_xlfn.XLOOKUP($B16, 'Nationaal op alfabet'!$B$2:$B$343,'Nationaal op alfabet'!E$2:E$343)</f>
        <v>125</v>
      </c>
      <c r="E16" s="8">
        <f>_xlfn.XLOOKUP($B16, 'Per provincie'!C$2:C$343, 'Per provincie'!F$2:F$343)</f>
        <v>15</v>
      </c>
      <c r="F16" s="8">
        <f>_xlfn.XLOOKUP($B16, 'Per provincie'!C$2:C$343, 'Per provincie'!D$2:D$343)</f>
        <v>0</v>
      </c>
      <c r="G16" s="7">
        <f>_xlfn.XLOOKUP($B16, 'Nationaal op alfabet'!$B$2:$B$343,'Nationaal op alfabet'!H$2:H$343)</f>
        <v>5.5588235294117645</v>
      </c>
      <c r="H16" s="7">
        <f>_xlfn.XLOOKUP($B16, 'Nationaal op alfabet'!$B$2:$B$343,'Nationaal op alfabet'!I$2:I$343)</f>
        <v>8.2941176470588243</v>
      </c>
      <c r="I16" s="7">
        <f>_xlfn.XLOOKUP($B16, 'Nationaal op alfabet'!$B$2:$B$343,'Nationaal op alfabet'!J$2:J$343)</f>
        <v>2.3636363636363638</v>
      </c>
      <c r="J16" s="7">
        <f>_xlfn.XLOOKUP($B16, 'Nationaal op alfabet'!$B$2:$B$343,'Nationaal op alfabet'!K$2:K$343)</f>
        <v>0</v>
      </c>
      <c r="K16" s="17">
        <f>_xlfn.XLOOKUP($B16, 'Nationaal op alfabet'!$B$2:$B$343,'Nationaal op alfabet'!L$2:L$343)</f>
        <v>22</v>
      </c>
      <c r="M16" s="25">
        <f>_xlfn.XLOOKUP($B16, 'Nationaal op alfabet'!$B$2:$B$343,'Nationaal op alfabet'!N$2:N$343)</f>
        <v>4.5454545454545456E-2</v>
      </c>
      <c r="N16" s="25">
        <f>_xlfn.XLOOKUP($B16, 'Nationaal op alfabet'!$B$2:$B$343,'Nationaal op alfabet'!O$2:O$343)</f>
        <v>0.22727272727272727</v>
      </c>
      <c r="O16" s="25">
        <f>_xlfn.XLOOKUP($B16, 'Nationaal op alfabet'!$B$2:$B$343,'Nationaal op alfabet'!P$2:P$343)</f>
        <v>4.5454545454545456E-2</v>
      </c>
      <c r="P16" s="25">
        <f>_xlfn.XLOOKUP($B16, 'Nationaal op alfabet'!$B$2:$B$343,'Nationaal op alfabet'!Q$2:Q$343)</f>
        <v>0.22727272727272727</v>
      </c>
      <c r="Q16" s="25">
        <f>_xlfn.XLOOKUP($B16, 'Nationaal op alfabet'!$B$2:$B$343,'Nationaal op alfabet'!R$2:R$343)</f>
        <v>0.95454545454545459</v>
      </c>
      <c r="R16" s="25">
        <f>_xlfn.XLOOKUP($B16, 'Nationaal op alfabet'!$B$2:$B$343,'Nationaal op alfabet'!S$2:S$343)</f>
        <v>0</v>
      </c>
      <c r="S16" s="25">
        <f>_xlfn.XLOOKUP($B16, 'Nationaal op alfabet'!$B$2:$B$343,'Nationaal op alfabet'!T$2:T$343)</f>
        <v>0</v>
      </c>
    </row>
    <row r="17" spans="1:19">
      <c r="A17" t="s">
        <v>497</v>
      </c>
      <c r="B17" s="2" t="s">
        <v>135</v>
      </c>
      <c r="C17" s="7">
        <f>_xlfn.XLOOKUP($B17, 'Nationaal op alfabet'!$B$2:$B$343,'Nationaal op alfabet'!G$2:G$343)</f>
        <v>3.5654188948306595</v>
      </c>
      <c r="D17" s="8">
        <f>_xlfn.XLOOKUP($B17, 'Nationaal op alfabet'!$B$2:$B$343,'Nationaal op alfabet'!E$2:E$343)</f>
        <v>141</v>
      </c>
      <c r="E17" s="8">
        <f>_xlfn.XLOOKUP($B17, 'Per provincie'!C$2:C$343, 'Per provincie'!F$2:F$343)</f>
        <v>16</v>
      </c>
      <c r="F17" s="8">
        <f>_xlfn.XLOOKUP($B17, 'Per provincie'!C$2:C$343, 'Per provincie'!D$2:D$343)</f>
        <v>0</v>
      </c>
      <c r="G17" s="7">
        <f>_xlfn.XLOOKUP($B17, 'Nationaal op alfabet'!$B$2:$B$343,'Nationaal op alfabet'!H$2:H$343)</f>
        <v>6.1176470588235299</v>
      </c>
      <c r="H17" s="7">
        <f>_xlfn.XLOOKUP($B17, 'Nationaal op alfabet'!$B$2:$B$343,'Nationaal op alfabet'!I$2:I$343)</f>
        <v>7.5882352941176467</v>
      </c>
      <c r="I17" s="7">
        <f>_xlfn.XLOOKUP($B17, 'Nationaal op alfabet'!$B$2:$B$343,'Nationaal op alfabet'!J$2:J$343)</f>
        <v>2.0606060606060606</v>
      </c>
      <c r="J17" s="7">
        <f>_xlfn.XLOOKUP($B17, 'Nationaal op alfabet'!$B$2:$B$343,'Nationaal op alfabet'!K$2:K$343)</f>
        <v>0</v>
      </c>
      <c r="K17" s="17">
        <f>_xlfn.XLOOKUP($B17, 'Nationaal op alfabet'!$B$2:$B$343,'Nationaal op alfabet'!L$2:L$343)</f>
        <v>11</v>
      </c>
      <c r="M17" s="25">
        <f>_xlfn.XLOOKUP($B17, 'Nationaal op alfabet'!$B$2:$B$343,'Nationaal op alfabet'!N$2:N$343)</f>
        <v>0</v>
      </c>
      <c r="N17" s="25">
        <f>_xlfn.XLOOKUP($B17, 'Nationaal op alfabet'!$B$2:$B$343,'Nationaal op alfabet'!O$2:O$343)</f>
        <v>0.18181818181818182</v>
      </c>
      <c r="O17" s="25">
        <f>_xlfn.XLOOKUP($B17, 'Nationaal op alfabet'!$B$2:$B$343,'Nationaal op alfabet'!P$2:P$343)</f>
        <v>0</v>
      </c>
      <c r="P17" s="25">
        <f>_xlfn.XLOOKUP($B17, 'Nationaal op alfabet'!$B$2:$B$343,'Nationaal op alfabet'!Q$2:Q$343)</f>
        <v>0.18181818181818182</v>
      </c>
      <c r="Q17" s="25">
        <f>_xlfn.XLOOKUP($B17, 'Nationaal op alfabet'!$B$2:$B$343,'Nationaal op alfabet'!R$2:R$343)</f>
        <v>1</v>
      </c>
      <c r="R17" s="25">
        <f>_xlfn.XLOOKUP($B17, 'Nationaal op alfabet'!$B$2:$B$343,'Nationaal op alfabet'!S$2:S$343)</f>
        <v>0</v>
      </c>
      <c r="S17" s="25">
        <f>_xlfn.XLOOKUP($B17, 'Nationaal op alfabet'!$B$2:$B$343,'Nationaal op alfabet'!T$2:T$343)</f>
        <v>0</v>
      </c>
    </row>
    <row r="18" spans="1:19">
      <c r="A18" t="s">
        <v>497</v>
      </c>
      <c r="B18" s="2" t="s">
        <v>330</v>
      </c>
      <c r="C18" s="7">
        <f>_xlfn.XLOOKUP($B18, 'Nationaal op alfabet'!$B$2:$B$343,'Nationaal op alfabet'!G$2:G$343)</f>
        <v>3.4748114630467573</v>
      </c>
      <c r="D18" s="8">
        <f>_xlfn.XLOOKUP($B18, 'Nationaal op alfabet'!$B$2:$B$343,'Nationaal op alfabet'!E$2:E$343)</f>
        <v>153</v>
      </c>
      <c r="E18" s="8">
        <f>_xlfn.XLOOKUP($B18, 'Per provincie'!C$2:C$343, 'Per provincie'!F$2:F$343)</f>
        <v>17</v>
      </c>
      <c r="F18" s="8">
        <f>_xlfn.XLOOKUP($B18, 'Per provincie'!C$2:C$343, 'Per provincie'!D$2:D$343)</f>
        <v>0</v>
      </c>
      <c r="G18" s="7">
        <f>_xlfn.XLOOKUP($B18, 'Nationaal op alfabet'!$B$2:$B$343,'Nationaal op alfabet'!H$2:H$343)</f>
        <v>5.4411764705882346</v>
      </c>
      <c r="H18" s="7">
        <f>_xlfn.XLOOKUP($B18, 'Nationaal op alfabet'!$B$2:$B$343,'Nationaal op alfabet'!I$2:I$343)</f>
        <v>5.6764705882352935</v>
      </c>
      <c r="I18" s="7">
        <f>_xlfn.XLOOKUP($B18, 'Nationaal op alfabet'!$B$2:$B$343,'Nationaal op alfabet'!J$2:J$343)</f>
        <v>3.1282051282051282</v>
      </c>
      <c r="J18" s="7">
        <f>_xlfn.XLOOKUP($B18, 'Nationaal op alfabet'!$B$2:$B$343,'Nationaal op alfabet'!K$2:K$343)</f>
        <v>0</v>
      </c>
      <c r="K18" s="17">
        <f>_xlfn.XLOOKUP($B18, 'Nationaal op alfabet'!$B$2:$B$343,'Nationaal op alfabet'!L$2:L$343)</f>
        <v>26</v>
      </c>
      <c r="M18" s="25">
        <f>_xlfn.XLOOKUP($B18, 'Nationaal op alfabet'!$B$2:$B$343,'Nationaal op alfabet'!N$2:N$343)</f>
        <v>0.11538461538461539</v>
      </c>
      <c r="N18" s="25">
        <f>_xlfn.XLOOKUP($B18, 'Nationaal op alfabet'!$B$2:$B$343,'Nationaal op alfabet'!O$2:O$343)</f>
        <v>0.42307692307692307</v>
      </c>
      <c r="O18" s="25">
        <f>_xlfn.XLOOKUP($B18, 'Nationaal op alfabet'!$B$2:$B$343,'Nationaal op alfabet'!P$2:P$343)</f>
        <v>0.19230769230769232</v>
      </c>
      <c r="P18" s="25">
        <f>_xlfn.XLOOKUP($B18, 'Nationaal op alfabet'!$B$2:$B$343,'Nationaal op alfabet'!Q$2:Q$343)</f>
        <v>0.15384615384615385</v>
      </c>
      <c r="Q18" s="25">
        <f>_xlfn.XLOOKUP($B18, 'Nationaal op alfabet'!$B$2:$B$343,'Nationaal op alfabet'!R$2:R$343)</f>
        <v>0.92307692307692313</v>
      </c>
      <c r="R18" s="25">
        <f>_xlfn.XLOOKUP($B18, 'Nationaal op alfabet'!$B$2:$B$343,'Nationaal op alfabet'!S$2:S$343)</f>
        <v>0</v>
      </c>
      <c r="S18" s="25">
        <f>_xlfn.XLOOKUP($B18, 'Nationaal op alfabet'!$B$2:$B$343,'Nationaal op alfabet'!T$2:T$343)</f>
        <v>3.8461538461538464E-2</v>
      </c>
    </row>
    <row r="19" spans="1:19">
      <c r="A19" t="s">
        <v>497</v>
      </c>
      <c r="B19" s="2" t="s">
        <v>196</v>
      </c>
      <c r="C19" s="7">
        <f>_xlfn.XLOOKUP($B19, 'Nationaal op alfabet'!$B$2:$B$343,'Nationaal op alfabet'!G$2:G$343)</f>
        <v>3.4638655462184875</v>
      </c>
      <c r="D19" s="8">
        <f>_xlfn.XLOOKUP($B19, 'Nationaal op alfabet'!$B$2:$B$343,'Nationaal op alfabet'!E$2:E$343)</f>
        <v>154</v>
      </c>
      <c r="E19" s="8">
        <f>_xlfn.XLOOKUP($B19, 'Per provincie'!C$2:C$343, 'Per provincie'!F$2:F$343)</f>
        <v>18</v>
      </c>
      <c r="F19" s="8">
        <f>_xlfn.XLOOKUP($B19, 'Per provincie'!C$2:C$343, 'Per provincie'!D$2:D$343)</f>
        <v>0</v>
      </c>
      <c r="G19" s="7">
        <f>_xlfn.XLOOKUP($B19, 'Nationaal op alfabet'!$B$2:$B$343,'Nationaal op alfabet'!H$2:H$343)</f>
        <v>4.2941176470588234</v>
      </c>
      <c r="H19" s="7">
        <f>_xlfn.XLOOKUP($B19, 'Nationaal op alfabet'!$B$2:$B$343,'Nationaal op alfabet'!I$2:I$343)</f>
        <v>6.882352941176471</v>
      </c>
      <c r="I19" s="7">
        <f>_xlfn.XLOOKUP($B19, 'Nationaal op alfabet'!$B$2:$B$343,'Nationaal op alfabet'!J$2:J$343)</f>
        <v>3.0714285714285712</v>
      </c>
      <c r="J19" s="7">
        <f>_xlfn.XLOOKUP($B19, 'Nationaal op alfabet'!$B$2:$B$343,'Nationaal op alfabet'!K$2:K$343)</f>
        <v>0</v>
      </c>
      <c r="K19" s="17">
        <f>_xlfn.XLOOKUP($B19, 'Nationaal op alfabet'!$B$2:$B$343,'Nationaal op alfabet'!L$2:L$343)</f>
        <v>28</v>
      </c>
      <c r="M19" s="25">
        <f>_xlfn.XLOOKUP($B19, 'Nationaal op alfabet'!$B$2:$B$343,'Nationaal op alfabet'!N$2:N$343)</f>
        <v>0.14285714285714285</v>
      </c>
      <c r="N19" s="25">
        <f>_xlfn.XLOOKUP($B19, 'Nationaal op alfabet'!$B$2:$B$343,'Nationaal op alfabet'!O$2:O$343)</f>
        <v>0.32142857142857145</v>
      </c>
      <c r="O19" s="25">
        <f>_xlfn.XLOOKUP($B19, 'Nationaal op alfabet'!$B$2:$B$343,'Nationaal op alfabet'!P$2:P$343)</f>
        <v>0.21428571428571427</v>
      </c>
      <c r="P19" s="25">
        <f>_xlfn.XLOOKUP($B19, 'Nationaal op alfabet'!$B$2:$B$343,'Nationaal op alfabet'!Q$2:Q$343)</f>
        <v>0.14285714285714285</v>
      </c>
      <c r="Q19" s="25">
        <f>_xlfn.XLOOKUP($B19, 'Nationaal op alfabet'!$B$2:$B$343,'Nationaal op alfabet'!R$2:R$343)</f>
        <v>0.9642857142857143</v>
      </c>
      <c r="R19" s="25">
        <f>_xlfn.XLOOKUP($B19, 'Nationaal op alfabet'!$B$2:$B$343,'Nationaal op alfabet'!S$2:S$343)</f>
        <v>0</v>
      </c>
      <c r="S19" s="25">
        <f>_xlfn.XLOOKUP($B19, 'Nationaal op alfabet'!$B$2:$B$343,'Nationaal op alfabet'!T$2:T$343)</f>
        <v>0</v>
      </c>
    </row>
    <row r="20" spans="1:19">
      <c r="D20" s="7"/>
      <c r="K20" s="16"/>
      <c r="P20" s="8"/>
      <c r="S20" s="8"/>
    </row>
    <row r="21" spans="1:19">
      <c r="D21" s="7"/>
      <c r="K21" s="16"/>
      <c r="P21" s="8"/>
      <c r="S21" s="8"/>
    </row>
    <row r="22" spans="1:19">
      <c r="D22" s="7"/>
      <c r="K22" s="16"/>
      <c r="P22" s="8"/>
      <c r="S22" s="8"/>
    </row>
    <row r="23" spans="1:19">
      <c r="D23" s="7"/>
      <c r="K23" s="16"/>
      <c r="P23" s="8"/>
      <c r="S23" s="8"/>
    </row>
    <row r="24" spans="1:19">
      <c r="D24" s="7"/>
      <c r="K24" s="16"/>
      <c r="P24" s="8"/>
      <c r="S24" s="8"/>
    </row>
    <row r="25" spans="1:19">
      <c r="D25" s="7"/>
      <c r="K25" s="16"/>
      <c r="P25" s="8"/>
      <c r="S25" s="8"/>
    </row>
    <row r="26" spans="1:19">
      <c r="D26" s="7"/>
      <c r="K26" s="16"/>
      <c r="P26" s="8"/>
      <c r="S26" s="8"/>
    </row>
    <row r="27" spans="1:19">
      <c r="D27" s="7"/>
      <c r="K27" s="16"/>
      <c r="P27" s="8"/>
      <c r="S27" s="8"/>
    </row>
    <row r="28" spans="1:19">
      <c r="D28" s="7"/>
      <c r="K28" s="16"/>
      <c r="P28" s="8"/>
      <c r="S28" s="8"/>
    </row>
    <row r="29" spans="1:19">
      <c r="D29" s="7"/>
      <c r="K29" s="16"/>
      <c r="P29" s="8"/>
      <c r="S29" s="8"/>
    </row>
    <row r="30" spans="1:19">
      <c r="D30" s="7"/>
      <c r="K30" s="16"/>
      <c r="P30" s="8"/>
      <c r="S30" s="8"/>
    </row>
    <row r="31" spans="1:19">
      <c r="D31" s="7"/>
      <c r="K31" s="16"/>
      <c r="P31" s="8"/>
      <c r="S31" s="8"/>
    </row>
    <row r="32" spans="1:19">
      <c r="D32" s="7"/>
      <c r="K32" s="16"/>
      <c r="P32" s="8"/>
      <c r="S32" s="8"/>
    </row>
    <row r="33" spans="4:19">
      <c r="D33" s="7"/>
      <c r="K33" s="16"/>
      <c r="P33" s="8"/>
      <c r="S33" s="8"/>
    </row>
    <row r="34" spans="4:19">
      <c r="D34" s="7"/>
      <c r="K34" s="16"/>
      <c r="P34" s="8"/>
      <c r="S34" s="8"/>
    </row>
    <row r="35" spans="4:19">
      <c r="D35" s="7"/>
      <c r="K35" s="16"/>
      <c r="P35" s="8"/>
      <c r="S35" s="8"/>
    </row>
    <row r="36" spans="4:19">
      <c r="D36" s="7"/>
      <c r="K36" s="16"/>
      <c r="P36" s="8"/>
      <c r="S36" s="8"/>
    </row>
    <row r="37" spans="4:19">
      <c r="D37" s="7"/>
      <c r="K37" s="16"/>
      <c r="P37" s="8"/>
      <c r="S37" s="8"/>
    </row>
    <row r="38" spans="4:19">
      <c r="G38" s="8"/>
      <c r="H38" s="8"/>
      <c r="J38" s="8"/>
      <c r="K38" s="17"/>
    </row>
    <row r="39" spans="4:19">
      <c r="G39" s="8"/>
      <c r="H39" s="8"/>
      <c r="J39" s="8"/>
      <c r="K39" s="17"/>
    </row>
  </sheetData>
  <sortState xmlns:xlrd2="http://schemas.microsoft.com/office/spreadsheetml/2017/richdata2" ref="A2:S39">
    <sortCondition ref="E2:E39"/>
  </sortState>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AF297-4C18-984C-AFFD-3D035DCF33A3}">
  <dimension ref="A1:S39"/>
  <sheetViews>
    <sheetView workbookViewId="0">
      <pane ySplit="1" topLeftCell="F23" activePane="bottomLeft" state="frozen"/>
      <selection pane="bottomLeft" activeCell="F23" sqref="F23"/>
    </sheetView>
  </sheetViews>
  <sheetFormatPr defaultColWidth="11" defaultRowHeight="15.95"/>
  <cols>
    <col min="1" max="1" width="9.625" bestFit="1" customWidth="1"/>
    <col min="2" max="2" width="16.625" bestFit="1" customWidth="1"/>
    <col min="3" max="3" width="12.375" bestFit="1" customWidth="1"/>
    <col min="5" max="5" width="10.375" customWidth="1"/>
    <col min="6" max="6" width="29" customWidth="1"/>
    <col min="7" max="7" width="17" bestFit="1"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68</v>
      </c>
      <c r="B2" s="2" t="s">
        <v>351</v>
      </c>
      <c r="C2" s="7">
        <f>_xlfn.XLOOKUP($B2, 'Nationaal op alfabet'!$B$2:$B$343,'Nationaal op alfabet'!G$2:G$343)</f>
        <v>5.1383753501400555</v>
      </c>
      <c r="D2" s="8">
        <f>_xlfn.XLOOKUP($B2, 'Nationaal op alfabet'!$B$2:$B$343,'Nationaal op alfabet'!E$2:E$343)</f>
        <v>12</v>
      </c>
      <c r="E2" s="8">
        <f>_xlfn.XLOOKUP($B2, 'Per provincie'!C$2:C$343, 'Per provincie'!F$2:F$343)</f>
        <v>1</v>
      </c>
      <c r="F2" s="8" t="str">
        <f>_xlfn.XLOOKUP($B2, 'Per provincie'!C$2:C$343, 'Per provincie'!D$2:D$343)</f>
        <v>Tynaarlo heeft veel toiletten per inwoner en daarvan is de helft toegankelijk, dit heeft tot de hoogste score van de provincie geleid</v>
      </c>
      <c r="G2" s="7">
        <f>_xlfn.XLOOKUP($B2, 'Nationaal op alfabet'!$B$2:$B$343,'Nationaal op alfabet'!H$2:H$343)</f>
        <v>7</v>
      </c>
      <c r="H2" s="7">
        <f>_xlfn.XLOOKUP($B2, 'Nationaal op alfabet'!$B$2:$B$343,'Nationaal op alfabet'!I$2:I$343)</f>
        <v>8.882352941176471</v>
      </c>
      <c r="I2" s="7">
        <f>_xlfn.XLOOKUP($B2, 'Nationaal op alfabet'!$B$2:$B$343,'Nationaal op alfabet'!J$2:J$343)</f>
        <v>3.4047619047619047</v>
      </c>
      <c r="J2" s="7">
        <f>_xlfn.XLOOKUP($B2, 'Nationaal op alfabet'!$B$2:$B$343,'Nationaal op alfabet'!K$2:K$343)</f>
        <v>3</v>
      </c>
      <c r="K2" s="17">
        <f>_xlfn.XLOOKUP($B2, 'Nationaal op alfabet'!$B$2:$B$343,'Nationaal op alfabet'!L$2:L$343)</f>
        <v>28</v>
      </c>
      <c r="M2" s="25">
        <f>_xlfn.XLOOKUP($B2, 'Nationaal op alfabet'!$B$2:$B$343,'Nationaal op alfabet'!N$2:N$343)</f>
        <v>0.10714285714285714</v>
      </c>
      <c r="N2" s="25">
        <f>_xlfn.XLOOKUP($B2, 'Nationaal op alfabet'!$B$2:$B$343,'Nationaal op alfabet'!O$2:O$343)</f>
        <v>0.5</v>
      </c>
      <c r="O2" s="25">
        <f>_xlfn.XLOOKUP($B2, 'Nationaal op alfabet'!$B$2:$B$343,'Nationaal op alfabet'!P$2:P$343)</f>
        <v>0.25</v>
      </c>
      <c r="P2" s="25">
        <f>_xlfn.XLOOKUP($B2, 'Nationaal op alfabet'!$B$2:$B$343,'Nationaal op alfabet'!Q$2:Q$343)</f>
        <v>3.5714285714285712E-2</v>
      </c>
      <c r="Q2" s="25">
        <f>_xlfn.XLOOKUP($B2, 'Nationaal op alfabet'!$B$2:$B$343,'Nationaal op alfabet'!R$2:R$343)</f>
        <v>0.8928571428571429</v>
      </c>
      <c r="R2" s="25">
        <f>_xlfn.XLOOKUP($B2, 'Nationaal op alfabet'!$B$2:$B$343,'Nationaal op alfabet'!S$2:S$343)</f>
        <v>0</v>
      </c>
      <c r="S2" s="25">
        <f>_xlfn.XLOOKUP($B2, 'Nationaal op alfabet'!$B$2:$B$343,'Nationaal op alfabet'!T$2:T$343)</f>
        <v>0</v>
      </c>
    </row>
    <row r="3" spans="1:19">
      <c r="A3" t="s">
        <v>68</v>
      </c>
      <c r="B3" s="2" t="s">
        <v>274</v>
      </c>
      <c r="C3" s="7">
        <f>_xlfn.XLOOKUP($B3, 'Nationaal op alfabet'!$B$2:$B$343,'Nationaal op alfabet'!G$2:G$343)</f>
        <v>5.045098039215687</v>
      </c>
      <c r="D3" s="8">
        <f>_xlfn.XLOOKUP($B3, 'Nationaal op alfabet'!$B$2:$B$343,'Nationaal op alfabet'!E$2:E$343)</f>
        <v>16</v>
      </c>
      <c r="E3" s="8">
        <f>_xlfn.XLOOKUP($B3, 'Per provincie'!C$2:C$343, 'Per provincie'!F$2:F$343)</f>
        <v>2</v>
      </c>
      <c r="F3" s="8" t="str">
        <f>_xlfn.XLOOKUP($B3, 'Per provincie'!C$2:C$343, 'Per provincie'!D$2:D$343)</f>
        <v>Noordenveld is de enige gemeente in Drenthe met een voldoende voor beleid, dat heeft provinciaal voor de tweede plek gezorgd</v>
      </c>
      <c r="G3" s="7">
        <f>_xlfn.XLOOKUP($B3, 'Nationaal op alfabet'!$B$2:$B$343,'Nationaal op alfabet'!H$2:H$343)</f>
        <v>5.8235294117647065</v>
      </c>
      <c r="H3" s="7">
        <f>_xlfn.XLOOKUP($B3, 'Nationaal op alfabet'!$B$2:$B$343,'Nationaal op alfabet'!I$2:I$343)</f>
        <v>8.735294117647058</v>
      </c>
      <c r="I3" s="7">
        <f>_xlfn.XLOOKUP($B3, 'Nationaal op alfabet'!$B$2:$B$343,'Nationaal op alfabet'!J$2:J$343)</f>
        <v>2.3333333333333335</v>
      </c>
      <c r="J3" s="7">
        <f>_xlfn.XLOOKUP($B3, 'Nationaal op alfabet'!$B$2:$B$343,'Nationaal op alfabet'!K$2:K$343)</f>
        <v>6</v>
      </c>
      <c r="K3" s="17">
        <f>_xlfn.XLOOKUP($B3, 'Nationaal op alfabet'!$B$2:$B$343,'Nationaal op alfabet'!L$2:L$343)</f>
        <v>24</v>
      </c>
      <c r="M3" s="25">
        <f>_xlfn.XLOOKUP($B3, 'Nationaal op alfabet'!$B$2:$B$343,'Nationaal op alfabet'!N$2:N$343)</f>
        <v>4.1666666666666664E-2</v>
      </c>
      <c r="N3" s="25">
        <f>_xlfn.XLOOKUP($B3, 'Nationaal op alfabet'!$B$2:$B$343,'Nationaal op alfabet'!O$2:O$343)</f>
        <v>0.29166666666666669</v>
      </c>
      <c r="O3" s="25">
        <f>_xlfn.XLOOKUP($B3, 'Nationaal op alfabet'!$B$2:$B$343,'Nationaal op alfabet'!P$2:P$343)</f>
        <v>0.20833333333333334</v>
      </c>
      <c r="P3" s="25">
        <f>_xlfn.XLOOKUP($B3, 'Nationaal op alfabet'!$B$2:$B$343,'Nationaal op alfabet'!Q$2:Q$343)</f>
        <v>4.1666666666666664E-2</v>
      </c>
      <c r="Q3" s="25">
        <f>_xlfn.XLOOKUP($B3, 'Nationaal op alfabet'!$B$2:$B$343,'Nationaal op alfabet'!R$2:R$343)</f>
        <v>0.79166666666666663</v>
      </c>
      <c r="R3" s="25">
        <f>_xlfn.XLOOKUP($B3, 'Nationaal op alfabet'!$B$2:$B$343,'Nationaal op alfabet'!S$2:S$343)</f>
        <v>0</v>
      </c>
      <c r="S3" s="25">
        <f>_xlfn.XLOOKUP($B3, 'Nationaal op alfabet'!$B$2:$B$343,'Nationaal op alfabet'!T$2:T$343)</f>
        <v>0</v>
      </c>
    </row>
    <row r="4" spans="1:19">
      <c r="A4" t="s">
        <v>68</v>
      </c>
      <c r="B4" s="2" t="s">
        <v>387</v>
      </c>
      <c r="C4" s="7">
        <f>_xlfn.XLOOKUP($B4, 'Nationaal op alfabet'!$B$2:$B$343,'Nationaal op alfabet'!G$2:G$343)</f>
        <v>4.624929971988796</v>
      </c>
      <c r="D4" s="8">
        <f>_xlfn.XLOOKUP($B4, 'Nationaal op alfabet'!$B$2:$B$343,'Nationaal op alfabet'!E$2:E$343)</f>
        <v>39</v>
      </c>
      <c r="E4" s="8">
        <f>_xlfn.XLOOKUP($B4, 'Per provincie'!C$2:C$343, 'Per provincie'!F$2:F$343)</f>
        <v>3</v>
      </c>
      <c r="F4" s="8">
        <f>_xlfn.XLOOKUP($B4, 'Per provincie'!C$2:C$343, 'Per provincie'!D$2:D$343)</f>
        <v>0</v>
      </c>
      <c r="G4" s="7">
        <f>_xlfn.XLOOKUP($B4, 'Nationaal op alfabet'!$B$2:$B$343,'Nationaal op alfabet'!H$2:H$343)</f>
        <v>8.3235294117647065</v>
      </c>
      <c r="H4" s="7">
        <f>_xlfn.XLOOKUP($B4, 'Nationaal op alfabet'!$B$2:$B$343,'Nationaal op alfabet'!I$2:I$343)</f>
        <v>9.7058823529411757</v>
      </c>
      <c r="I4" s="7">
        <f>_xlfn.XLOOKUP($B4, 'Nationaal op alfabet'!$B$2:$B$343,'Nationaal op alfabet'!J$2:J$343)</f>
        <v>2.5476190476190479</v>
      </c>
      <c r="J4" s="7">
        <f>_xlfn.XLOOKUP($B4, 'Nationaal op alfabet'!$B$2:$B$343,'Nationaal op alfabet'!K$2:K$343)</f>
        <v>0</v>
      </c>
      <c r="K4" s="17">
        <f>_xlfn.XLOOKUP($B4, 'Nationaal op alfabet'!$B$2:$B$343,'Nationaal op alfabet'!L$2:L$343)</f>
        <v>28</v>
      </c>
      <c r="M4" s="25">
        <f>_xlfn.XLOOKUP($B4, 'Nationaal op alfabet'!$B$2:$B$343,'Nationaal op alfabet'!N$2:N$343)</f>
        <v>3.5714285714285712E-2</v>
      </c>
      <c r="N4" s="25">
        <f>_xlfn.XLOOKUP($B4, 'Nationaal op alfabet'!$B$2:$B$343,'Nationaal op alfabet'!O$2:O$343)</f>
        <v>0.2857142857142857</v>
      </c>
      <c r="O4" s="25">
        <f>_xlfn.XLOOKUP($B4, 'Nationaal op alfabet'!$B$2:$B$343,'Nationaal op alfabet'!P$2:P$343)</f>
        <v>0.10714285714285714</v>
      </c>
      <c r="P4" s="25">
        <f>_xlfn.XLOOKUP($B4, 'Nationaal op alfabet'!$B$2:$B$343,'Nationaal op alfabet'!Q$2:Q$343)</f>
        <v>0.10714285714285714</v>
      </c>
      <c r="Q4" s="25">
        <f>_xlfn.XLOOKUP($B4, 'Nationaal op alfabet'!$B$2:$B$343,'Nationaal op alfabet'!R$2:R$343)</f>
        <v>1</v>
      </c>
      <c r="R4" s="25">
        <f>_xlfn.XLOOKUP($B4, 'Nationaal op alfabet'!$B$2:$B$343,'Nationaal op alfabet'!S$2:S$343)</f>
        <v>0</v>
      </c>
      <c r="S4" s="25">
        <f>_xlfn.XLOOKUP($B4, 'Nationaal op alfabet'!$B$2:$B$343,'Nationaal op alfabet'!T$2:T$343)</f>
        <v>0</v>
      </c>
    </row>
    <row r="5" spans="1:19">
      <c r="A5" t="s">
        <v>68</v>
      </c>
      <c r="B5" s="2" t="s">
        <v>258</v>
      </c>
      <c r="C5" s="7">
        <f>_xlfn.XLOOKUP($B5, 'Nationaal op alfabet'!$B$2:$B$343,'Nationaal op alfabet'!G$2:G$343)</f>
        <v>4.5063576945929888</v>
      </c>
      <c r="D5" s="8">
        <f>_xlfn.XLOOKUP($B5, 'Nationaal op alfabet'!$B$2:$B$343,'Nationaal op alfabet'!E$2:E$343)</f>
        <v>50</v>
      </c>
      <c r="E5" s="8">
        <f>_xlfn.XLOOKUP($B5, 'Per provincie'!C$2:C$343, 'Per provincie'!F$2:F$343)</f>
        <v>4</v>
      </c>
      <c r="F5" s="8">
        <f>_xlfn.XLOOKUP($B5, 'Per provincie'!C$2:C$343, 'Per provincie'!D$2:D$343)</f>
        <v>0</v>
      </c>
      <c r="G5" s="7">
        <f>_xlfn.XLOOKUP($B5, 'Nationaal op alfabet'!$B$2:$B$343,'Nationaal op alfabet'!H$2:H$343)</f>
        <v>7.9705882352941178</v>
      </c>
      <c r="H5" s="7">
        <f>_xlfn.XLOOKUP($B5, 'Nationaal op alfabet'!$B$2:$B$343,'Nationaal op alfabet'!I$2:I$343)</f>
        <v>9.1470588235294112</v>
      </c>
      <c r="I5" s="7">
        <f>_xlfn.XLOOKUP($B5, 'Nationaal op alfabet'!$B$2:$B$343,'Nationaal op alfabet'!J$2:J$343)</f>
        <v>2.7070707070707072</v>
      </c>
      <c r="J5" s="7">
        <f>_xlfn.XLOOKUP($B5, 'Nationaal op alfabet'!$B$2:$B$343,'Nationaal op alfabet'!K$2:K$343)</f>
        <v>0</v>
      </c>
      <c r="K5" s="17">
        <f>_xlfn.XLOOKUP($B5, 'Nationaal op alfabet'!$B$2:$B$343,'Nationaal op alfabet'!L$2:L$343)</f>
        <v>33</v>
      </c>
      <c r="M5" s="25">
        <f>_xlfn.XLOOKUP($B5, 'Nationaal op alfabet'!$B$2:$B$343,'Nationaal op alfabet'!N$2:N$343)</f>
        <v>0</v>
      </c>
      <c r="N5" s="25">
        <f>_xlfn.XLOOKUP($B5, 'Nationaal op alfabet'!$B$2:$B$343,'Nationaal op alfabet'!O$2:O$343)</f>
        <v>0.36363636363636365</v>
      </c>
      <c r="O5" s="25">
        <f>_xlfn.XLOOKUP($B5, 'Nationaal op alfabet'!$B$2:$B$343,'Nationaal op alfabet'!P$2:P$343)</f>
        <v>0.21212121212121213</v>
      </c>
      <c r="P5" s="25">
        <f>_xlfn.XLOOKUP($B5, 'Nationaal op alfabet'!$B$2:$B$343,'Nationaal op alfabet'!Q$2:Q$343)</f>
        <v>9.0909090909090912E-2</v>
      </c>
      <c r="Q5" s="25">
        <f>_xlfn.XLOOKUP($B5, 'Nationaal op alfabet'!$B$2:$B$343,'Nationaal op alfabet'!R$2:R$343)</f>
        <v>0.93939393939393945</v>
      </c>
      <c r="R5" s="25">
        <f>_xlfn.XLOOKUP($B5, 'Nationaal op alfabet'!$B$2:$B$343,'Nationaal op alfabet'!S$2:S$343)</f>
        <v>6.0606060606060608E-2</v>
      </c>
      <c r="S5" s="25">
        <f>_xlfn.XLOOKUP($B5, 'Nationaal op alfabet'!$B$2:$B$343,'Nationaal op alfabet'!T$2:T$343)</f>
        <v>0</v>
      </c>
    </row>
    <row r="6" spans="1:19">
      <c r="A6" t="s">
        <v>68</v>
      </c>
      <c r="B6" s="2" t="s">
        <v>139</v>
      </c>
      <c r="C6" s="7">
        <f>_xlfn.XLOOKUP($B6, 'Nationaal op alfabet'!$B$2:$B$343,'Nationaal op alfabet'!G$2:G$343)</f>
        <v>4.4549019607843139</v>
      </c>
      <c r="D6" s="8">
        <f>_xlfn.XLOOKUP($B6, 'Nationaal op alfabet'!$B$2:$B$343,'Nationaal op alfabet'!E$2:E$343)</f>
        <v>55</v>
      </c>
      <c r="E6" s="8">
        <f>_xlfn.XLOOKUP($B6, 'Per provincie'!C$2:C$343, 'Per provincie'!F$2:F$343)</f>
        <v>5</v>
      </c>
      <c r="F6" s="8">
        <f>_xlfn.XLOOKUP($B6, 'Per provincie'!C$2:C$343, 'Per provincie'!D$2:D$343)</f>
        <v>0</v>
      </c>
      <c r="G6" s="7">
        <f>_xlfn.XLOOKUP($B6, 'Nationaal op alfabet'!$B$2:$B$343,'Nationaal op alfabet'!H$2:H$343)</f>
        <v>8.9411764705882355</v>
      </c>
      <c r="H6" s="7">
        <f>_xlfn.XLOOKUP($B6, 'Nationaal op alfabet'!$B$2:$B$343,'Nationaal op alfabet'!I$2:I$343)</f>
        <v>8</v>
      </c>
      <c r="I6" s="7">
        <f>_xlfn.XLOOKUP($B6, 'Nationaal op alfabet'!$B$2:$B$343,'Nationaal op alfabet'!J$2:J$343)</f>
        <v>2.6666666666666665</v>
      </c>
      <c r="J6" s="7">
        <f>_xlfn.XLOOKUP($B6, 'Nationaal op alfabet'!$B$2:$B$343,'Nationaal op alfabet'!K$2:K$343)</f>
        <v>0</v>
      </c>
      <c r="K6" s="17">
        <f>_xlfn.XLOOKUP($B6, 'Nationaal op alfabet'!$B$2:$B$343,'Nationaal op alfabet'!L$2:L$343)</f>
        <v>16</v>
      </c>
      <c r="M6" s="25">
        <f>_xlfn.XLOOKUP($B6, 'Nationaal op alfabet'!$B$2:$B$343,'Nationaal op alfabet'!N$2:N$343)</f>
        <v>0</v>
      </c>
      <c r="N6" s="25">
        <f>_xlfn.XLOOKUP($B6, 'Nationaal op alfabet'!$B$2:$B$343,'Nationaal op alfabet'!O$2:O$343)</f>
        <v>0.3125</v>
      </c>
      <c r="O6" s="25">
        <f>_xlfn.XLOOKUP($B6, 'Nationaal op alfabet'!$B$2:$B$343,'Nationaal op alfabet'!P$2:P$343)</f>
        <v>0.3125</v>
      </c>
      <c r="P6" s="25">
        <f>_xlfn.XLOOKUP($B6, 'Nationaal op alfabet'!$B$2:$B$343,'Nationaal op alfabet'!Q$2:Q$343)</f>
        <v>0.125</v>
      </c>
      <c r="Q6" s="25">
        <f>_xlfn.XLOOKUP($B6, 'Nationaal op alfabet'!$B$2:$B$343,'Nationaal op alfabet'!R$2:R$343)</f>
        <v>1</v>
      </c>
      <c r="R6" s="25">
        <f>_xlfn.XLOOKUP($B6, 'Nationaal op alfabet'!$B$2:$B$343,'Nationaal op alfabet'!S$2:S$343)</f>
        <v>0</v>
      </c>
      <c r="S6" s="25">
        <f>_xlfn.XLOOKUP($B6, 'Nationaal op alfabet'!$B$2:$B$343,'Nationaal op alfabet'!T$2:T$343)</f>
        <v>0</v>
      </c>
    </row>
    <row r="7" spans="1:19">
      <c r="A7" t="s">
        <v>161</v>
      </c>
      <c r="B7" s="2" t="s">
        <v>386</v>
      </c>
      <c r="C7" s="7">
        <f>_xlfn.XLOOKUP($B7, 'Nationaal op alfabet'!$B$2:$B$343,'Nationaal op alfabet'!G$2:G$343)</f>
        <v>4.1901960784313728</v>
      </c>
      <c r="D7" s="8">
        <f>_xlfn.XLOOKUP($B7, 'Nationaal op alfabet'!$B$2:$B$343,'Nationaal op alfabet'!E$2:E$343)</f>
        <v>74</v>
      </c>
      <c r="E7" s="8">
        <f>_xlfn.XLOOKUP($B7, 'Per provincie'!C$2:C$343, 'Per provincie'!F$2:F$343)</f>
        <v>1</v>
      </c>
      <c r="F7" s="8" t="str">
        <f>_xlfn.XLOOKUP($B7, 'Per provincie'!C$2:C$343, 'Per provincie'!D$2:D$343)</f>
        <v>Ook de best scorende gemeente van de provincie Groningen haalt landelijk niet eens de top-50</v>
      </c>
      <c r="G7" s="7">
        <f>_xlfn.XLOOKUP($B7, 'Nationaal op alfabet'!$B$2:$B$343,'Nationaal op alfabet'!H$2:H$343)</f>
        <v>7.4411764705882355</v>
      </c>
      <c r="H7" s="7">
        <f>_xlfn.XLOOKUP($B7, 'Nationaal op alfabet'!$B$2:$B$343,'Nationaal op alfabet'!I$2:I$343)</f>
        <v>8.6764705882352935</v>
      </c>
      <c r="I7" s="7">
        <f>_xlfn.XLOOKUP($B7, 'Nationaal op alfabet'!$B$2:$B$343,'Nationaal op alfabet'!J$2:J$343)</f>
        <v>2.4166666666666665</v>
      </c>
      <c r="J7" s="7">
        <f>_xlfn.XLOOKUP($B7, 'Nationaal op alfabet'!$B$2:$B$343,'Nationaal op alfabet'!K$2:K$343)</f>
        <v>0</v>
      </c>
      <c r="K7" s="17">
        <f>_xlfn.XLOOKUP($B7, 'Nationaal op alfabet'!$B$2:$B$343,'Nationaal op alfabet'!L$2:L$343)</f>
        <v>48</v>
      </c>
      <c r="M7" s="25">
        <f>_xlfn.XLOOKUP($B7, 'Nationaal op alfabet'!$B$2:$B$343,'Nationaal op alfabet'!N$2:N$343)</f>
        <v>2.0833333333333332E-2</v>
      </c>
      <c r="N7" s="25">
        <f>_xlfn.XLOOKUP($B7, 'Nationaal op alfabet'!$B$2:$B$343,'Nationaal op alfabet'!O$2:O$343)</f>
        <v>0.27083333333333331</v>
      </c>
      <c r="O7" s="25">
        <f>_xlfn.XLOOKUP($B7, 'Nationaal op alfabet'!$B$2:$B$343,'Nationaal op alfabet'!P$2:P$343)</f>
        <v>0.16666666666666666</v>
      </c>
      <c r="P7" s="25">
        <f>_xlfn.XLOOKUP($B7, 'Nationaal op alfabet'!$B$2:$B$343,'Nationaal op alfabet'!Q$2:Q$343)</f>
        <v>4.1666666666666664E-2</v>
      </c>
      <c r="Q7" s="25">
        <f>_xlfn.XLOOKUP($B7, 'Nationaal op alfabet'!$B$2:$B$343,'Nationaal op alfabet'!R$2:R$343)</f>
        <v>0.97916666666666663</v>
      </c>
      <c r="R7" s="25">
        <f>_xlfn.XLOOKUP($B7, 'Nationaal op alfabet'!$B$2:$B$343,'Nationaal op alfabet'!S$2:S$343)</f>
        <v>0</v>
      </c>
      <c r="S7" s="25">
        <f>_xlfn.XLOOKUP($B7, 'Nationaal op alfabet'!$B$2:$B$343,'Nationaal op alfabet'!T$2:T$343)</f>
        <v>0</v>
      </c>
    </row>
    <row r="8" spans="1:19">
      <c r="A8" t="s">
        <v>68</v>
      </c>
      <c r="B8" s="2" t="s">
        <v>131</v>
      </c>
      <c r="C8" s="7">
        <f>_xlfn.XLOOKUP($B8, 'Nationaal op alfabet'!$B$2:$B$343,'Nationaal op alfabet'!G$2:G$343)</f>
        <v>4.1231031543052001</v>
      </c>
      <c r="D8" s="8">
        <f>_xlfn.XLOOKUP($B8, 'Nationaal op alfabet'!$B$2:$B$343,'Nationaal op alfabet'!E$2:E$343)</f>
        <v>82</v>
      </c>
      <c r="E8" s="8">
        <f>_xlfn.XLOOKUP($B8, 'Per provincie'!C$2:C$343, 'Per provincie'!F$2:F$343)</f>
        <v>6</v>
      </c>
      <c r="F8" s="8" t="str">
        <f>_xlfn.XLOOKUP($B8, 'Per provincie'!C$2:C$343, 'Per provincie'!D$2:D$343)</f>
        <v>De raad wil dat de gemeente aan de slag gaat met toiletbeleid</v>
      </c>
      <c r="G8" s="7">
        <f>_xlfn.XLOOKUP($B8, 'Nationaal op alfabet'!$B$2:$B$343,'Nationaal op alfabet'!H$2:H$343)</f>
        <v>3.7352941176470589</v>
      </c>
      <c r="H8" s="7">
        <f>_xlfn.XLOOKUP($B8, 'Nationaal op alfabet'!$B$2:$B$343,'Nationaal op alfabet'!I$2:I$343)</f>
        <v>7.7352941176470589</v>
      </c>
      <c r="I8" s="7">
        <f>_xlfn.XLOOKUP($B8, 'Nationaal op alfabet'!$B$2:$B$343,'Nationaal op alfabet'!J$2:J$343)</f>
        <v>3.0724637681159419</v>
      </c>
      <c r="J8" s="7">
        <f>_xlfn.XLOOKUP($B8, 'Nationaal op alfabet'!$B$2:$B$343,'Nationaal op alfabet'!K$2:K$343)</f>
        <v>3</v>
      </c>
      <c r="K8" s="17">
        <f>_xlfn.XLOOKUP($B8, 'Nationaal op alfabet'!$B$2:$B$343,'Nationaal op alfabet'!L$2:L$343)</f>
        <v>23</v>
      </c>
      <c r="M8" s="25">
        <f>_xlfn.XLOOKUP($B8, 'Nationaal op alfabet'!$B$2:$B$343,'Nationaal op alfabet'!N$2:N$343)</f>
        <v>8.6956521739130432E-2</v>
      </c>
      <c r="N8" s="25">
        <f>_xlfn.XLOOKUP($B8, 'Nationaal op alfabet'!$B$2:$B$343,'Nationaal op alfabet'!O$2:O$343)</f>
        <v>0.39130434782608697</v>
      </c>
      <c r="O8" s="25">
        <f>_xlfn.XLOOKUP($B8, 'Nationaal op alfabet'!$B$2:$B$343,'Nationaal op alfabet'!P$2:P$343)</f>
        <v>0.21739130434782608</v>
      </c>
      <c r="P8" s="25">
        <f>_xlfn.XLOOKUP($B8, 'Nationaal op alfabet'!$B$2:$B$343,'Nationaal op alfabet'!Q$2:Q$343)</f>
        <v>8.6956521739130432E-2</v>
      </c>
      <c r="Q8" s="25">
        <f>_xlfn.XLOOKUP($B8, 'Nationaal op alfabet'!$B$2:$B$343,'Nationaal op alfabet'!R$2:R$343)</f>
        <v>0.95652173913043481</v>
      </c>
      <c r="R8" s="25">
        <f>_xlfn.XLOOKUP($B8, 'Nationaal op alfabet'!$B$2:$B$343,'Nationaal op alfabet'!S$2:S$343)</f>
        <v>0</v>
      </c>
      <c r="S8" s="25">
        <f>_xlfn.XLOOKUP($B8, 'Nationaal op alfabet'!$B$2:$B$343,'Nationaal op alfabet'!T$2:T$343)</f>
        <v>0</v>
      </c>
    </row>
    <row r="9" spans="1:19">
      <c r="A9" t="s">
        <v>68</v>
      </c>
      <c r="B9" s="2" t="s">
        <v>117</v>
      </c>
      <c r="C9" s="7">
        <f>_xlfn.XLOOKUP($B9, 'Nationaal op alfabet'!$B$2:$B$343,'Nationaal op alfabet'!G$2:G$343)</f>
        <v>4.0538126361655777</v>
      </c>
      <c r="D9" s="8">
        <f>_xlfn.XLOOKUP($B9, 'Nationaal op alfabet'!$B$2:$B$343,'Nationaal op alfabet'!E$2:E$343)</f>
        <v>89</v>
      </c>
      <c r="E9" s="8">
        <f>_xlfn.XLOOKUP($B9, 'Per provincie'!C$2:C$343, 'Per provincie'!F$2:F$343)</f>
        <v>7</v>
      </c>
      <c r="F9" s="8">
        <f>_xlfn.XLOOKUP($B9, 'Per provincie'!C$2:C$343, 'Per provincie'!D$2:D$343)</f>
        <v>0</v>
      </c>
      <c r="G9" s="7">
        <f>_xlfn.XLOOKUP($B9, 'Nationaal op alfabet'!$B$2:$B$343,'Nationaal op alfabet'!H$2:H$343)</f>
        <v>5.7058823529411757</v>
      </c>
      <c r="H9" s="7">
        <f>_xlfn.XLOOKUP($B9, 'Nationaal op alfabet'!$B$2:$B$343,'Nationaal op alfabet'!I$2:I$343)</f>
        <v>7.9705882352941178</v>
      </c>
      <c r="I9" s="7">
        <f>_xlfn.XLOOKUP($B9, 'Nationaal op alfabet'!$B$2:$B$343,'Nationaal op alfabet'!J$2:J$343)</f>
        <v>3.2962962962962963</v>
      </c>
      <c r="J9" s="7">
        <f>_xlfn.XLOOKUP($B9, 'Nationaal op alfabet'!$B$2:$B$343,'Nationaal op alfabet'!K$2:K$343)</f>
        <v>0</v>
      </c>
      <c r="K9" s="17">
        <f>_xlfn.XLOOKUP($B9, 'Nationaal op alfabet'!$B$2:$B$343,'Nationaal op alfabet'!L$2:L$343)</f>
        <v>18</v>
      </c>
      <c r="M9" s="25">
        <f>_xlfn.XLOOKUP($B9, 'Nationaal op alfabet'!$B$2:$B$343,'Nationaal op alfabet'!N$2:N$343)</f>
        <v>0</v>
      </c>
      <c r="N9" s="25">
        <f>_xlfn.XLOOKUP($B9, 'Nationaal op alfabet'!$B$2:$B$343,'Nationaal op alfabet'!O$2:O$343)</f>
        <v>0.55555555555555558</v>
      </c>
      <c r="O9" s="25">
        <f>_xlfn.XLOOKUP($B9, 'Nationaal op alfabet'!$B$2:$B$343,'Nationaal op alfabet'!P$2:P$343)</f>
        <v>0.3888888888888889</v>
      </c>
      <c r="P9" s="25">
        <f>_xlfn.XLOOKUP($B9, 'Nationaal op alfabet'!$B$2:$B$343,'Nationaal op alfabet'!Q$2:Q$343)</f>
        <v>0.1111111111111111</v>
      </c>
      <c r="Q9" s="25">
        <f>_xlfn.XLOOKUP($B9, 'Nationaal op alfabet'!$B$2:$B$343,'Nationaal op alfabet'!R$2:R$343)</f>
        <v>0.83333333333333337</v>
      </c>
      <c r="R9" s="25">
        <f>_xlfn.XLOOKUP($B9, 'Nationaal op alfabet'!$B$2:$B$343,'Nationaal op alfabet'!S$2:S$343)</f>
        <v>0</v>
      </c>
      <c r="S9" s="25">
        <f>_xlfn.XLOOKUP($B9, 'Nationaal op alfabet'!$B$2:$B$343,'Nationaal op alfabet'!T$2:T$343)</f>
        <v>0</v>
      </c>
    </row>
    <row r="10" spans="1:19">
      <c r="A10" t="s">
        <v>161</v>
      </c>
      <c r="B10" s="2" t="s">
        <v>282</v>
      </c>
      <c r="C10" s="7">
        <f>_xlfn.XLOOKUP($B10, 'Nationaal op alfabet'!$B$2:$B$343,'Nationaal op alfabet'!G$2:G$343)</f>
        <v>3.8032679738562094</v>
      </c>
      <c r="D10" s="8">
        <f>_xlfn.XLOOKUP($B10, 'Nationaal op alfabet'!$B$2:$B$343,'Nationaal op alfabet'!E$2:E$343)</f>
        <v>116</v>
      </c>
      <c r="E10" s="8">
        <f>_xlfn.XLOOKUP($B10, 'Per provincie'!C$2:C$343, 'Per provincie'!F$2:F$343)</f>
        <v>2</v>
      </c>
      <c r="F10" s="8" t="str">
        <f>_xlfn.XLOOKUP($B10, 'Per provincie'!C$2:C$343, 'Per provincie'!D$2:D$343)</f>
        <v>De raad heeft de laatste tijd aandacht voor het toilettekort en heeft geld beschikbaar gesteld voor een openbaar toilet en maakt zich zorgen over haar plek op de ranglijst</v>
      </c>
      <c r="G10" s="7">
        <f>_xlfn.XLOOKUP($B10, 'Nationaal op alfabet'!$B$2:$B$343,'Nationaal op alfabet'!H$2:H$343)</f>
        <v>4.4117647058823533</v>
      </c>
      <c r="H10" s="7">
        <f>_xlfn.XLOOKUP($B10, 'Nationaal op alfabet'!$B$2:$B$343,'Nationaal op alfabet'!I$2:I$343)</f>
        <v>7.8823529411764701</v>
      </c>
      <c r="I10" s="7">
        <f>_xlfn.XLOOKUP($B10, 'Nationaal op alfabet'!$B$2:$B$343,'Nationaal op alfabet'!J$2:J$343)</f>
        <v>1.8611111111111109</v>
      </c>
      <c r="J10" s="7">
        <f>_xlfn.XLOOKUP($B10, 'Nationaal op alfabet'!$B$2:$B$343,'Nationaal op alfabet'!K$2:K$343)</f>
        <v>3</v>
      </c>
      <c r="K10" s="17">
        <f>_xlfn.XLOOKUP($B10, 'Nationaal op alfabet'!$B$2:$B$343,'Nationaal op alfabet'!L$2:L$343)</f>
        <v>24</v>
      </c>
      <c r="M10" s="25">
        <f>_xlfn.XLOOKUP($B10, 'Nationaal op alfabet'!$B$2:$B$343,'Nationaal op alfabet'!N$2:N$343)</f>
        <v>0.125</v>
      </c>
      <c r="N10" s="25">
        <f>_xlfn.XLOOKUP($B10, 'Nationaal op alfabet'!$B$2:$B$343,'Nationaal op alfabet'!O$2:O$343)</f>
        <v>0.125</v>
      </c>
      <c r="O10" s="25">
        <f>_xlfn.XLOOKUP($B10, 'Nationaal op alfabet'!$B$2:$B$343,'Nationaal op alfabet'!P$2:P$343)</f>
        <v>0.16666666666666666</v>
      </c>
      <c r="P10" s="25">
        <f>_xlfn.XLOOKUP($B10, 'Nationaal op alfabet'!$B$2:$B$343,'Nationaal op alfabet'!Q$2:Q$343)</f>
        <v>8.3333333333333329E-2</v>
      </c>
      <c r="Q10" s="25">
        <f>_xlfn.XLOOKUP($B10, 'Nationaal op alfabet'!$B$2:$B$343,'Nationaal op alfabet'!R$2:R$343)</f>
        <v>0.95833333333333337</v>
      </c>
      <c r="R10" s="25">
        <f>_xlfn.XLOOKUP($B10, 'Nationaal op alfabet'!$B$2:$B$343,'Nationaal op alfabet'!S$2:S$343)</f>
        <v>0</v>
      </c>
      <c r="S10" s="25">
        <f>_xlfn.XLOOKUP($B10, 'Nationaal op alfabet'!$B$2:$B$343,'Nationaal op alfabet'!T$2:T$343)</f>
        <v>0.125</v>
      </c>
    </row>
    <row r="11" spans="1:19">
      <c r="A11" t="s">
        <v>161</v>
      </c>
      <c r="B11" s="2" t="s">
        <v>204</v>
      </c>
      <c r="C11" s="7">
        <f>_xlfn.XLOOKUP($B11, 'Nationaal op alfabet'!$B$2:$B$343,'Nationaal op alfabet'!G$2:G$343)</f>
        <v>3.7944662309368193</v>
      </c>
      <c r="D11" s="8">
        <f>_xlfn.XLOOKUP($B11, 'Nationaal op alfabet'!$B$2:$B$343,'Nationaal op alfabet'!E$2:E$343)</f>
        <v>118</v>
      </c>
      <c r="E11" s="8">
        <f>_xlfn.XLOOKUP($B11, 'Per provincie'!C$2:C$343, 'Per provincie'!F$2:F$343)</f>
        <v>3</v>
      </c>
      <c r="F11" s="8" t="str">
        <f>_xlfn.XLOOKUP($B11, 'Per provincie'!C$2:C$343, 'Per provincie'!D$2:D$343)</f>
        <v>Veel toiletten per inwoner en toiletten met een redelijke kwaliteit, maar geen beleid en een lage toiletdichtheid</v>
      </c>
      <c r="G11" s="7">
        <f>_xlfn.XLOOKUP($B11, 'Nationaal op alfabet'!$B$2:$B$343,'Nationaal op alfabet'!H$2:H$343)</f>
        <v>5.4117647058823524</v>
      </c>
      <c r="H11" s="7">
        <f>_xlfn.XLOOKUP($B11, 'Nationaal op alfabet'!$B$2:$B$343,'Nationaal op alfabet'!I$2:I$343)</f>
        <v>9.3235294117647065</v>
      </c>
      <c r="I11" s="7">
        <f>_xlfn.XLOOKUP($B11, 'Nationaal op alfabet'!$B$2:$B$343,'Nationaal op alfabet'!J$2:J$343)</f>
        <v>2.1185185185185182</v>
      </c>
      <c r="J11" s="7">
        <f>_xlfn.XLOOKUP($B11, 'Nationaal op alfabet'!$B$2:$B$343,'Nationaal op alfabet'!K$2:K$343)</f>
        <v>0</v>
      </c>
      <c r="K11" s="17">
        <f>_xlfn.XLOOKUP($B11, 'Nationaal op alfabet'!$B$2:$B$343,'Nationaal op alfabet'!L$2:L$343)</f>
        <v>45</v>
      </c>
      <c r="M11" s="25">
        <f>_xlfn.XLOOKUP($B11, 'Nationaal op alfabet'!$B$2:$B$343,'Nationaal op alfabet'!N$2:N$343)</f>
        <v>2.2222222222222223E-2</v>
      </c>
      <c r="N11" s="25">
        <f>_xlfn.XLOOKUP($B11, 'Nationaal op alfabet'!$B$2:$B$343,'Nationaal op alfabet'!O$2:O$343)</f>
        <v>0.17777777777777778</v>
      </c>
      <c r="O11" s="25">
        <f>_xlfn.XLOOKUP($B11, 'Nationaal op alfabet'!$B$2:$B$343,'Nationaal op alfabet'!P$2:P$343)</f>
        <v>0.15555555555555556</v>
      </c>
      <c r="P11" s="25">
        <f>_xlfn.XLOOKUP($B11, 'Nationaal op alfabet'!$B$2:$B$343,'Nationaal op alfabet'!Q$2:Q$343)</f>
        <v>2.2222222222222223E-2</v>
      </c>
      <c r="Q11" s="25">
        <f>_xlfn.XLOOKUP($B11, 'Nationaal op alfabet'!$B$2:$B$343,'Nationaal op alfabet'!R$2:R$343)</f>
        <v>1</v>
      </c>
      <c r="R11" s="25">
        <f>_xlfn.XLOOKUP($B11, 'Nationaal op alfabet'!$B$2:$B$343,'Nationaal op alfabet'!S$2:S$343)</f>
        <v>0</v>
      </c>
      <c r="S11" s="25">
        <f>_xlfn.XLOOKUP($B11, 'Nationaal op alfabet'!$B$2:$B$343,'Nationaal op alfabet'!T$2:T$343)</f>
        <v>0</v>
      </c>
    </row>
    <row r="12" spans="1:19">
      <c r="A12" t="s">
        <v>68</v>
      </c>
      <c r="B12" s="2" t="s">
        <v>255</v>
      </c>
      <c r="C12" s="7">
        <f>_xlfn.XLOOKUP($B12, 'Nationaal op alfabet'!$B$2:$B$343,'Nationaal op alfabet'!G$2:G$343)</f>
        <v>3.655337690631808</v>
      </c>
      <c r="D12" s="8">
        <f>_xlfn.XLOOKUP($B12, 'Nationaal op alfabet'!$B$2:$B$343,'Nationaal op alfabet'!E$2:E$343)</f>
        <v>134</v>
      </c>
      <c r="E12" s="8">
        <f>_xlfn.XLOOKUP($B12, 'Per provincie'!C$2:C$343, 'Per provincie'!F$2:F$343)</f>
        <v>8</v>
      </c>
      <c r="F12" s="8">
        <f>_xlfn.XLOOKUP($B12, 'Per provincie'!C$2:C$343, 'Per provincie'!D$2:D$343)</f>
        <v>0</v>
      </c>
      <c r="G12" s="7">
        <f>_xlfn.XLOOKUP($B12, 'Nationaal op alfabet'!$B$2:$B$343,'Nationaal op alfabet'!H$2:H$343)</f>
        <v>6.3529411764705879</v>
      </c>
      <c r="H12" s="7">
        <f>_xlfn.XLOOKUP($B12, 'Nationaal op alfabet'!$B$2:$B$343,'Nationaal op alfabet'!I$2:I$343)</f>
        <v>6.2941176470588234</v>
      </c>
      <c r="I12" s="7">
        <f>_xlfn.XLOOKUP($B12, 'Nationaal op alfabet'!$B$2:$B$343,'Nationaal op alfabet'!J$2:J$343)</f>
        <v>2.8148148148148149</v>
      </c>
      <c r="J12" s="7">
        <f>_xlfn.XLOOKUP($B12, 'Nationaal op alfabet'!$B$2:$B$343,'Nationaal op alfabet'!K$2:K$343)</f>
        <v>0</v>
      </c>
      <c r="K12" s="17">
        <f>_xlfn.XLOOKUP($B12, 'Nationaal op alfabet'!$B$2:$B$343,'Nationaal op alfabet'!L$2:L$343)</f>
        <v>18</v>
      </c>
      <c r="M12" s="25">
        <f>_xlfn.XLOOKUP($B12, 'Nationaal op alfabet'!$B$2:$B$343,'Nationaal op alfabet'!N$2:N$343)</f>
        <v>5.5555555555555552E-2</v>
      </c>
      <c r="N12" s="25">
        <f>_xlfn.XLOOKUP($B12, 'Nationaal op alfabet'!$B$2:$B$343,'Nationaal op alfabet'!O$2:O$343)</f>
        <v>0.3888888888888889</v>
      </c>
      <c r="O12" s="25">
        <f>_xlfn.XLOOKUP($B12, 'Nationaal op alfabet'!$B$2:$B$343,'Nationaal op alfabet'!P$2:P$343)</f>
        <v>0.22222222222222221</v>
      </c>
      <c r="P12" s="25">
        <f>_xlfn.XLOOKUP($B12, 'Nationaal op alfabet'!$B$2:$B$343,'Nationaal op alfabet'!Q$2:Q$343)</f>
        <v>0.1111111111111111</v>
      </c>
      <c r="Q12" s="25">
        <f>_xlfn.XLOOKUP($B12, 'Nationaal op alfabet'!$B$2:$B$343,'Nationaal op alfabet'!R$2:R$343)</f>
        <v>0.83333333333333337</v>
      </c>
      <c r="R12" s="25">
        <f>_xlfn.XLOOKUP($B12, 'Nationaal op alfabet'!$B$2:$B$343,'Nationaal op alfabet'!S$2:S$343)</f>
        <v>0</v>
      </c>
      <c r="S12" s="25">
        <f>_xlfn.XLOOKUP($B12, 'Nationaal op alfabet'!$B$2:$B$343,'Nationaal op alfabet'!T$2:T$343)</f>
        <v>0</v>
      </c>
    </row>
    <row r="13" spans="1:19">
      <c r="A13" t="s">
        <v>68</v>
      </c>
      <c r="B13" s="2" t="s">
        <v>67</v>
      </c>
      <c r="C13" s="7">
        <f>_xlfn.XLOOKUP($B13, 'Nationaal op alfabet'!$B$2:$B$343,'Nationaal op alfabet'!G$2:G$343)</f>
        <v>3.6039215686274511</v>
      </c>
      <c r="D13" s="8">
        <f>_xlfn.XLOOKUP($B13, 'Nationaal op alfabet'!$B$2:$B$343,'Nationaal op alfabet'!E$2:E$343)</f>
        <v>137</v>
      </c>
      <c r="E13" s="8">
        <f>_xlfn.XLOOKUP($B13, 'Per provincie'!C$2:C$343, 'Per provincie'!F$2:F$343)</f>
        <v>9</v>
      </c>
      <c r="F13" s="8">
        <f>_xlfn.XLOOKUP($B13, 'Per provincie'!C$2:C$343, 'Per provincie'!D$2:D$343)</f>
        <v>0</v>
      </c>
      <c r="G13" s="7">
        <f>_xlfn.XLOOKUP($B13, 'Nationaal op alfabet'!$B$2:$B$343,'Nationaal op alfabet'!H$2:H$343)</f>
        <v>3.2941176470588234</v>
      </c>
      <c r="H13" s="7">
        <f>_xlfn.XLOOKUP($B13, 'Nationaal op alfabet'!$B$2:$B$343,'Nationaal op alfabet'!I$2:I$343)</f>
        <v>7.4117647058823533</v>
      </c>
      <c r="I13" s="7">
        <f>_xlfn.XLOOKUP($B13, 'Nationaal op alfabet'!$B$2:$B$343,'Nationaal op alfabet'!J$2:J$343)</f>
        <v>2.1568627450980391</v>
      </c>
      <c r="J13" s="7">
        <f>_xlfn.XLOOKUP($B13, 'Nationaal op alfabet'!$B$2:$B$343,'Nationaal op alfabet'!K$2:K$343)</f>
        <v>3</v>
      </c>
      <c r="K13" s="17">
        <f>_xlfn.XLOOKUP($B13, 'Nationaal op alfabet'!$B$2:$B$343,'Nationaal op alfabet'!L$2:L$343)</f>
        <v>17</v>
      </c>
      <c r="M13" s="25">
        <f>_xlfn.XLOOKUP($B13, 'Nationaal op alfabet'!$B$2:$B$343,'Nationaal op alfabet'!N$2:N$343)</f>
        <v>0</v>
      </c>
      <c r="N13" s="25">
        <f>_xlfn.XLOOKUP($B13, 'Nationaal op alfabet'!$B$2:$B$343,'Nationaal op alfabet'!O$2:O$343)</f>
        <v>0.23529411764705882</v>
      </c>
      <c r="O13" s="25">
        <f>_xlfn.XLOOKUP($B13, 'Nationaal op alfabet'!$B$2:$B$343,'Nationaal op alfabet'!P$2:P$343)</f>
        <v>0</v>
      </c>
      <c r="P13" s="25">
        <f>_xlfn.XLOOKUP($B13, 'Nationaal op alfabet'!$B$2:$B$343,'Nationaal op alfabet'!Q$2:Q$343)</f>
        <v>5.8823529411764705E-2</v>
      </c>
      <c r="Q13" s="25">
        <f>_xlfn.XLOOKUP($B13, 'Nationaal op alfabet'!$B$2:$B$343,'Nationaal op alfabet'!R$2:R$343)</f>
        <v>1</v>
      </c>
      <c r="R13" s="25">
        <f>_xlfn.XLOOKUP($B13, 'Nationaal op alfabet'!$B$2:$B$343,'Nationaal op alfabet'!S$2:S$343)</f>
        <v>0</v>
      </c>
      <c r="S13" s="25">
        <f>_xlfn.XLOOKUP($B13, 'Nationaal op alfabet'!$B$2:$B$343,'Nationaal op alfabet'!T$2:T$343)</f>
        <v>0</v>
      </c>
    </row>
    <row r="14" spans="1:19">
      <c r="A14" t="s">
        <v>68</v>
      </c>
      <c r="B14" s="2" t="s">
        <v>92</v>
      </c>
      <c r="C14" s="7">
        <f>_xlfn.XLOOKUP($B14, 'Nationaal op alfabet'!$B$2:$B$343,'Nationaal op alfabet'!G$2:G$343)</f>
        <v>3.5968627450980395</v>
      </c>
      <c r="D14" s="8">
        <f>_xlfn.XLOOKUP($B14, 'Nationaal op alfabet'!$B$2:$B$343,'Nationaal op alfabet'!E$2:E$343)</f>
        <v>138</v>
      </c>
      <c r="E14" s="8">
        <f>_xlfn.XLOOKUP($B14, 'Per provincie'!C$2:C$343, 'Per provincie'!F$2:F$343)</f>
        <v>10</v>
      </c>
      <c r="F14" s="8">
        <f>_xlfn.XLOOKUP($B14, 'Per provincie'!C$2:C$343, 'Per provincie'!D$2:D$343)</f>
        <v>0</v>
      </c>
      <c r="G14" s="7">
        <f>_xlfn.XLOOKUP($B14, 'Nationaal op alfabet'!$B$2:$B$343,'Nationaal op alfabet'!H$2:H$343)</f>
        <v>2.8529411764705879</v>
      </c>
      <c r="H14" s="7">
        <f>_xlfn.XLOOKUP($B14, 'Nationaal op alfabet'!$B$2:$B$343,'Nationaal op alfabet'!I$2:I$343)</f>
        <v>7.2647058823529411</v>
      </c>
      <c r="I14" s="7">
        <f>_xlfn.XLOOKUP($B14, 'Nationaal op alfabet'!$B$2:$B$343,'Nationaal op alfabet'!J$2:J$343)</f>
        <v>2.9333333333333336</v>
      </c>
      <c r="J14" s="7">
        <f>_xlfn.XLOOKUP($B14, 'Nationaal op alfabet'!$B$2:$B$343,'Nationaal op alfabet'!K$2:K$343)</f>
        <v>2</v>
      </c>
      <c r="K14" s="17">
        <f>_xlfn.XLOOKUP($B14, 'Nationaal op alfabet'!$B$2:$B$343,'Nationaal op alfabet'!L$2:L$343)</f>
        <v>40</v>
      </c>
      <c r="M14" s="25">
        <f>_xlfn.XLOOKUP($B14, 'Nationaal op alfabet'!$B$2:$B$343,'Nationaal op alfabet'!N$2:N$343)</f>
        <v>0.05</v>
      </c>
      <c r="N14" s="25">
        <f>_xlfn.XLOOKUP($B14, 'Nationaal op alfabet'!$B$2:$B$343,'Nationaal op alfabet'!O$2:O$343)</f>
        <v>0.4</v>
      </c>
      <c r="O14" s="25">
        <f>_xlfn.XLOOKUP($B14, 'Nationaal op alfabet'!$B$2:$B$343,'Nationaal op alfabet'!P$2:P$343)</f>
        <v>0.2</v>
      </c>
      <c r="P14" s="25">
        <f>_xlfn.XLOOKUP($B14, 'Nationaal op alfabet'!$B$2:$B$343,'Nationaal op alfabet'!Q$2:Q$343)</f>
        <v>0.05</v>
      </c>
      <c r="Q14" s="25">
        <f>_xlfn.XLOOKUP($B14, 'Nationaal op alfabet'!$B$2:$B$343,'Nationaal op alfabet'!R$2:R$343)</f>
        <v>0.95</v>
      </c>
      <c r="R14" s="25">
        <f>_xlfn.XLOOKUP($B14, 'Nationaal op alfabet'!$B$2:$B$343,'Nationaal op alfabet'!S$2:S$343)</f>
        <v>0</v>
      </c>
      <c r="S14" s="25">
        <f>_xlfn.XLOOKUP($B14, 'Nationaal op alfabet'!$B$2:$B$343,'Nationaal op alfabet'!T$2:T$343)</f>
        <v>0</v>
      </c>
    </row>
    <row r="15" spans="1:19">
      <c r="A15" t="s">
        <v>161</v>
      </c>
      <c r="B15" s="2" t="s">
        <v>334</v>
      </c>
      <c r="C15" s="7">
        <f>_xlfn.XLOOKUP($B15, 'Nationaal op alfabet'!$B$2:$B$343,'Nationaal op alfabet'!G$2:G$343)</f>
        <v>3.56078431372549</v>
      </c>
      <c r="D15" s="8">
        <f>_xlfn.XLOOKUP($B15, 'Nationaal op alfabet'!$B$2:$B$343,'Nationaal op alfabet'!E$2:E$343)</f>
        <v>142</v>
      </c>
      <c r="E15" s="8">
        <f>_xlfn.XLOOKUP($B15, 'Per provincie'!C$2:C$343, 'Per provincie'!F$2:F$343)</f>
        <v>4</v>
      </c>
      <c r="F15" s="8">
        <f>_xlfn.XLOOKUP($B15, 'Per provincie'!C$2:C$343, 'Per provincie'!D$2:D$343)</f>
        <v>0</v>
      </c>
      <c r="G15" s="7">
        <f>_xlfn.XLOOKUP($B15, 'Nationaal op alfabet'!$B$2:$B$343,'Nationaal op alfabet'!H$2:H$343)</f>
        <v>4.9411764705882355</v>
      </c>
      <c r="H15" s="7">
        <f>_xlfn.XLOOKUP($B15, 'Nationaal op alfabet'!$B$2:$B$343,'Nationaal op alfabet'!I$2:I$343)</f>
        <v>6.5882352941176467</v>
      </c>
      <c r="I15" s="7">
        <f>_xlfn.XLOOKUP($B15, 'Nationaal op alfabet'!$B$2:$B$343,'Nationaal op alfabet'!J$2:J$343)</f>
        <v>3.1372549019607843</v>
      </c>
      <c r="J15" s="7">
        <f>_xlfn.XLOOKUP($B15, 'Nationaal op alfabet'!$B$2:$B$343,'Nationaal op alfabet'!K$2:K$343)</f>
        <v>0</v>
      </c>
      <c r="K15" s="17">
        <f>_xlfn.XLOOKUP($B15, 'Nationaal op alfabet'!$B$2:$B$343,'Nationaal op alfabet'!L$2:L$343)</f>
        <v>17</v>
      </c>
      <c r="M15" s="25">
        <f>_xlfn.XLOOKUP($B15, 'Nationaal op alfabet'!$B$2:$B$343,'Nationaal op alfabet'!N$2:N$343)</f>
        <v>5.8823529411764705E-2</v>
      </c>
      <c r="N15" s="25">
        <f>_xlfn.XLOOKUP($B15, 'Nationaal op alfabet'!$B$2:$B$343,'Nationaal op alfabet'!O$2:O$343)</f>
        <v>0.41176470588235292</v>
      </c>
      <c r="O15" s="25">
        <f>_xlfn.XLOOKUP($B15, 'Nationaal op alfabet'!$B$2:$B$343,'Nationaal op alfabet'!P$2:P$343)</f>
        <v>0.29411764705882354</v>
      </c>
      <c r="P15" s="25">
        <f>_xlfn.XLOOKUP($B15, 'Nationaal op alfabet'!$B$2:$B$343,'Nationaal op alfabet'!Q$2:Q$343)</f>
        <v>5.8823529411764705E-2</v>
      </c>
      <c r="Q15" s="25">
        <f>_xlfn.XLOOKUP($B15, 'Nationaal op alfabet'!$B$2:$B$343,'Nationaal op alfabet'!R$2:R$343)</f>
        <v>1</v>
      </c>
      <c r="R15" s="25">
        <f>_xlfn.XLOOKUP($B15, 'Nationaal op alfabet'!$B$2:$B$343,'Nationaal op alfabet'!S$2:S$343)</f>
        <v>0</v>
      </c>
      <c r="S15" s="25">
        <f>_xlfn.XLOOKUP($B15, 'Nationaal op alfabet'!$B$2:$B$343,'Nationaal op alfabet'!T$2:T$343)</f>
        <v>0</v>
      </c>
    </row>
    <row r="16" spans="1:19">
      <c r="A16" t="s">
        <v>161</v>
      </c>
      <c r="B16" s="2" t="s">
        <v>389</v>
      </c>
      <c r="C16" s="7">
        <f>_xlfn.XLOOKUP($B16, 'Nationaal op alfabet'!$B$2:$B$343,'Nationaal op alfabet'!G$2:G$343)</f>
        <v>3.5387488328664807</v>
      </c>
      <c r="D16" s="8">
        <f>_xlfn.XLOOKUP($B16, 'Nationaal op alfabet'!$B$2:$B$343,'Nationaal op alfabet'!E$2:E$343)</f>
        <v>145</v>
      </c>
      <c r="E16" s="8">
        <f>_xlfn.XLOOKUP($B16, 'Per provincie'!C$2:C$343, 'Per provincie'!F$2:F$343)</f>
        <v>5</v>
      </c>
      <c r="F16" s="8">
        <f>_xlfn.XLOOKUP($B16, 'Per provincie'!C$2:C$343, 'Per provincie'!D$2:D$343)</f>
        <v>0</v>
      </c>
      <c r="G16" s="7">
        <f>_xlfn.XLOOKUP($B16, 'Nationaal op alfabet'!$B$2:$B$343,'Nationaal op alfabet'!H$2:H$343)</f>
        <v>4.1470588235294121</v>
      </c>
      <c r="H16" s="7">
        <f>_xlfn.XLOOKUP($B16, 'Nationaal op alfabet'!$B$2:$B$343,'Nationaal op alfabet'!I$2:I$343)</f>
        <v>8.9117647058823533</v>
      </c>
      <c r="I16" s="7">
        <f>_xlfn.XLOOKUP($B16, 'Nationaal op alfabet'!$B$2:$B$343,'Nationaal op alfabet'!J$2:J$343)</f>
        <v>2.3174603174603177</v>
      </c>
      <c r="J16" s="7">
        <f>_xlfn.XLOOKUP($B16, 'Nationaal op alfabet'!$B$2:$B$343,'Nationaal op alfabet'!K$2:K$343)</f>
        <v>0</v>
      </c>
      <c r="K16" s="17">
        <f>_xlfn.XLOOKUP($B16, 'Nationaal op alfabet'!$B$2:$B$343,'Nationaal op alfabet'!L$2:L$343)</f>
        <v>21</v>
      </c>
      <c r="M16" s="25">
        <f>_xlfn.XLOOKUP($B16, 'Nationaal op alfabet'!$B$2:$B$343,'Nationaal op alfabet'!N$2:N$343)</f>
        <v>0</v>
      </c>
      <c r="N16" s="25">
        <f>_xlfn.XLOOKUP($B16, 'Nationaal op alfabet'!$B$2:$B$343,'Nationaal op alfabet'!O$2:O$343)</f>
        <v>0.2857142857142857</v>
      </c>
      <c r="O16" s="25">
        <f>_xlfn.XLOOKUP($B16, 'Nationaal op alfabet'!$B$2:$B$343,'Nationaal op alfabet'!P$2:P$343)</f>
        <v>4.7619047619047616E-2</v>
      </c>
      <c r="P16" s="25">
        <f>_xlfn.XLOOKUP($B16, 'Nationaal op alfabet'!$B$2:$B$343,'Nationaal op alfabet'!Q$2:Q$343)</f>
        <v>0</v>
      </c>
      <c r="Q16" s="25">
        <f>_xlfn.XLOOKUP($B16, 'Nationaal op alfabet'!$B$2:$B$343,'Nationaal op alfabet'!R$2:R$343)</f>
        <v>1</v>
      </c>
      <c r="R16" s="25">
        <f>_xlfn.XLOOKUP($B16, 'Nationaal op alfabet'!$B$2:$B$343,'Nationaal op alfabet'!S$2:S$343)</f>
        <v>0</v>
      </c>
      <c r="S16" s="25">
        <f>_xlfn.XLOOKUP($B16, 'Nationaal op alfabet'!$B$2:$B$343,'Nationaal op alfabet'!T$2:T$343)</f>
        <v>0</v>
      </c>
    </row>
    <row r="17" spans="1:19">
      <c r="A17" t="s">
        <v>161</v>
      </c>
      <c r="B17" s="2" t="s">
        <v>161</v>
      </c>
      <c r="C17" s="7">
        <f>_xlfn.XLOOKUP($B17, 'Nationaal op alfabet'!$B$2:$B$343,'Nationaal op alfabet'!G$2:G$343)</f>
        <v>3.3836601307189542</v>
      </c>
      <c r="D17" s="8">
        <f>_xlfn.XLOOKUP($B17, 'Nationaal op alfabet'!$B$2:$B$343,'Nationaal op alfabet'!E$2:E$343)</f>
        <v>159</v>
      </c>
      <c r="E17" s="8">
        <f>_xlfn.XLOOKUP($B17, 'Per provincie'!C$2:C$343, 'Per provincie'!F$2:F$343)</f>
        <v>6</v>
      </c>
      <c r="F17" s="8" t="str">
        <f>_xlfn.XLOOKUP($B17, 'Per provincie'!C$2:C$343, 'Per provincie'!D$2:D$343)</f>
        <v>Een onderzoek in 2024 naar de stand van zaken rond toiletten heeft nog niet tot verbetering van de situatie geleid. Wel het hoogste percentage openbare toiletten van de provincie.</v>
      </c>
      <c r="G17" s="7">
        <f>_xlfn.XLOOKUP($B17, 'Nationaal op alfabet'!$B$2:$B$343,'Nationaal op alfabet'!H$2:H$343)</f>
        <v>4.9705882352941178</v>
      </c>
      <c r="H17" s="7">
        <f>_xlfn.XLOOKUP($B17, 'Nationaal op alfabet'!$B$2:$B$343,'Nationaal op alfabet'!I$2:I$343)</f>
        <v>4.5588235294117645</v>
      </c>
      <c r="I17" s="7">
        <f>_xlfn.XLOOKUP($B17, 'Nationaal op alfabet'!$B$2:$B$343,'Nationaal op alfabet'!J$2:J$343)</f>
        <v>2.4444444444444442</v>
      </c>
      <c r="J17" s="7">
        <f>_xlfn.XLOOKUP($B17, 'Nationaal op alfabet'!$B$2:$B$343,'Nationaal op alfabet'!K$2:K$343)</f>
        <v>2.5</v>
      </c>
      <c r="K17" s="17">
        <f>_xlfn.XLOOKUP($B17, 'Nationaal op alfabet'!$B$2:$B$343,'Nationaal op alfabet'!L$2:L$343)</f>
        <v>96</v>
      </c>
      <c r="M17" s="25">
        <f>_xlfn.XLOOKUP($B17, 'Nationaal op alfabet'!$B$2:$B$343,'Nationaal op alfabet'!N$2:N$343)</f>
        <v>0.22916666666666666</v>
      </c>
      <c r="N17" s="25">
        <f>_xlfn.XLOOKUP($B17, 'Nationaal op alfabet'!$B$2:$B$343,'Nationaal op alfabet'!O$2:O$343)</f>
        <v>0.23958333333333334</v>
      </c>
      <c r="O17" s="25">
        <f>_xlfn.XLOOKUP($B17, 'Nationaal op alfabet'!$B$2:$B$343,'Nationaal op alfabet'!P$2:P$343)</f>
        <v>0.11458333333333333</v>
      </c>
      <c r="P17" s="25">
        <f>_xlfn.XLOOKUP($B17, 'Nationaal op alfabet'!$B$2:$B$343,'Nationaal op alfabet'!Q$2:Q$343)</f>
        <v>2.0833333333333332E-2</v>
      </c>
      <c r="Q17" s="25">
        <f>_xlfn.XLOOKUP($B17, 'Nationaal op alfabet'!$B$2:$B$343,'Nationaal op alfabet'!R$2:R$343)</f>
        <v>0.97916666666666663</v>
      </c>
      <c r="R17" s="25">
        <f>_xlfn.XLOOKUP($B17, 'Nationaal op alfabet'!$B$2:$B$343,'Nationaal op alfabet'!S$2:S$343)</f>
        <v>1.0416666666666666E-2</v>
      </c>
      <c r="S17" s="25">
        <f>_xlfn.XLOOKUP($B17, 'Nationaal op alfabet'!$B$2:$B$343,'Nationaal op alfabet'!T$2:T$343)</f>
        <v>0.15625</v>
      </c>
    </row>
    <row r="18" spans="1:19">
      <c r="A18" t="s">
        <v>161</v>
      </c>
      <c r="B18" s="2" t="s">
        <v>160</v>
      </c>
      <c r="C18" s="7">
        <f>_xlfn.XLOOKUP($B18, 'Nationaal op alfabet'!$B$2:$B$343,'Nationaal op alfabet'!G$2:G$343)</f>
        <v>3.1508295625942684</v>
      </c>
      <c r="D18" s="8">
        <f>_xlfn.XLOOKUP($B18, 'Nationaal op alfabet'!$B$2:$B$343,'Nationaal op alfabet'!E$2:E$343)</f>
        <v>179</v>
      </c>
      <c r="E18" s="8">
        <f>_xlfn.XLOOKUP($B18, 'Per provincie'!C$2:C$343, 'Per provincie'!F$2:F$343)</f>
        <v>7</v>
      </c>
      <c r="F18" s="8">
        <f>_xlfn.XLOOKUP($B18, 'Per provincie'!C$2:C$343, 'Per provincie'!D$2:D$343)</f>
        <v>0</v>
      </c>
      <c r="G18" s="7">
        <f>_xlfn.XLOOKUP($B18, 'Nationaal op alfabet'!$B$2:$B$343,'Nationaal op alfabet'!H$2:H$343)</f>
        <v>3.2352941176470589</v>
      </c>
      <c r="H18" s="7">
        <f>_xlfn.XLOOKUP($B18, 'Nationaal op alfabet'!$B$2:$B$343,'Nationaal op alfabet'!I$2:I$343)</f>
        <v>7.6470588235294112</v>
      </c>
      <c r="I18" s="7">
        <f>_xlfn.XLOOKUP($B18, 'Nationaal op alfabet'!$B$2:$B$343,'Nationaal op alfabet'!J$2:J$343)</f>
        <v>2.4358974358974357</v>
      </c>
      <c r="J18" s="7">
        <f>_xlfn.XLOOKUP($B18, 'Nationaal op alfabet'!$B$2:$B$343,'Nationaal op alfabet'!K$2:K$343)</f>
        <v>0</v>
      </c>
      <c r="K18" s="17">
        <f>_xlfn.XLOOKUP($B18, 'Nationaal op alfabet'!$B$2:$B$343,'Nationaal op alfabet'!L$2:L$343)</f>
        <v>26</v>
      </c>
      <c r="M18" s="25">
        <f>_xlfn.XLOOKUP($B18, 'Nationaal op alfabet'!$B$2:$B$343,'Nationaal op alfabet'!N$2:N$343)</f>
        <v>0</v>
      </c>
      <c r="N18" s="25">
        <f>_xlfn.XLOOKUP($B18, 'Nationaal op alfabet'!$B$2:$B$343,'Nationaal op alfabet'!O$2:O$343)</f>
        <v>0.30769230769230771</v>
      </c>
      <c r="O18" s="25">
        <f>_xlfn.XLOOKUP($B18, 'Nationaal op alfabet'!$B$2:$B$343,'Nationaal op alfabet'!P$2:P$343)</f>
        <v>7.6923076923076927E-2</v>
      </c>
      <c r="P18" s="25">
        <f>_xlfn.XLOOKUP($B18, 'Nationaal op alfabet'!$B$2:$B$343,'Nationaal op alfabet'!Q$2:Q$343)</f>
        <v>3.8461538461538464E-2</v>
      </c>
      <c r="Q18" s="25">
        <f>_xlfn.XLOOKUP($B18, 'Nationaal op alfabet'!$B$2:$B$343,'Nationaal op alfabet'!R$2:R$343)</f>
        <v>1</v>
      </c>
      <c r="R18" s="25">
        <f>_xlfn.XLOOKUP($B18, 'Nationaal op alfabet'!$B$2:$B$343,'Nationaal op alfabet'!S$2:S$343)</f>
        <v>0</v>
      </c>
      <c r="S18" s="25">
        <f>_xlfn.XLOOKUP($B18, 'Nationaal op alfabet'!$B$2:$B$343,'Nationaal op alfabet'!T$2:T$343)</f>
        <v>0</v>
      </c>
    </row>
    <row r="19" spans="1:19">
      <c r="A19" t="s">
        <v>161</v>
      </c>
      <c r="B19" s="2" t="s">
        <v>300</v>
      </c>
      <c r="C19" s="7">
        <f>_xlfn.XLOOKUP($B19, 'Nationaal op alfabet'!$B$2:$B$343,'Nationaal op alfabet'!G$2:G$343)</f>
        <v>2.7380392156862747</v>
      </c>
      <c r="D19" s="8">
        <f>_xlfn.XLOOKUP($B19, 'Nationaal op alfabet'!$B$2:$B$343,'Nationaal op alfabet'!E$2:E$343)</f>
        <v>215</v>
      </c>
      <c r="E19" s="8">
        <f>_xlfn.XLOOKUP($B19, 'Per provincie'!C$2:C$343, 'Per provincie'!F$2:F$343)</f>
        <v>8</v>
      </c>
      <c r="F19" s="8">
        <f>_xlfn.XLOOKUP($B19, 'Per provincie'!C$2:C$343, 'Per provincie'!D$2:D$343)</f>
        <v>0</v>
      </c>
      <c r="G19" s="7">
        <f>_xlfn.XLOOKUP($B19, 'Nationaal op alfabet'!$B$2:$B$343,'Nationaal op alfabet'!H$2:H$343)</f>
        <v>3.0882352941176472</v>
      </c>
      <c r="H19" s="7">
        <f>_xlfn.XLOOKUP($B19, 'Nationaal op alfabet'!$B$2:$B$343,'Nationaal op alfabet'!I$2:I$343)</f>
        <v>4.7352941176470589</v>
      </c>
      <c r="I19" s="7">
        <f>_xlfn.XLOOKUP($B19, 'Nationaal op alfabet'!$B$2:$B$343,'Nationaal op alfabet'!J$2:J$343)</f>
        <v>2.9333333333333336</v>
      </c>
      <c r="J19" s="7">
        <f>_xlfn.XLOOKUP($B19, 'Nationaal op alfabet'!$B$2:$B$343,'Nationaal op alfabet'!K$2:K$343)</f>
        <v>0</v>
      </c>
      <c r="K19" s="17">
        <f>_xlfn.XLOOKUP($B19, 'Nationaal op alfabet'!$B$2:$B$343,'Nationaal op alfabet'!L$2:L$343)</f>
        <v>5</v>
      </c>
      <c r="M19" s="25">
        <f>_xlfn.XLOOKUP($B19, 'Nationaal op alfabet'!$B$2:$B$343,'Nationaal op alfabet'!N$2:N$343)</f>
        <v>0</v>
      </c>
      <c r="N19" s="25">
        <f>_xlfn.XLOOKUP($B19, 'Nationaal op alfabet'!$B$2:$B$343,'Nationaal op alfabet'!O$2:O$343)</f>
        <v>0.4</v>
      </c>
      <c r="O19" s="25">
        <f>_xlfn.XLOOKUP($B19, 'Nationaal op alfabet'!$B$2:$B$343,'Nationaal op alfabet'!P$2:P$343)</f>
        <v>0.2</v>
      </c>
      <c r="P19" s="25">
        <f>_xlfn.XLOOKUP($B19, 'Nationaal op alfabet'!$B$2:$B$343,'Nationaal op alfabet'!Q$2:Q$343)</f>
        <v>0.2</v>
      </c>
      <c r="Q19" s="25">
        <f>_xlfn.XLOOKUP($B19, 'Nationaal op alfabet'!$B$2:$B$343,'Nationaal op alfabet'!R$2:R$343)</f>
        <v>1</v>
      </c>
      <c r="R19" s="25">
        <f>_xlfn.XLOOKUP($B19, 'Nationaal op alfabet'!$B$2:$B$343,'Nationaal op alfabet'!S$2:S$343)</f>
        <v>0</v>
      </c>
      <c r="S19" s="25">
        <f>_xlfn.XLOOKUP($B19, 'Nationaal op alfabet'!$B$2:$B$343,'Nationaal op alfabet'!T$2:T$343)</f>
        <v>0</v>
      </c>
    </row>
    <row r="20" spans="1:19">
      <c r="A20" t="s">
        <v>68</v>
      </c>
      <c r="B20" s="2" t="s">
        <v>213</v>
      </c>
      <c r="C20" s="7">
        <f>_xlfn.XLOOKUP($B20, 'Nationaal op alfabet'!$B$2:$B$343,'Nationaal op alfabet'!G$2:G$343)</f>
        <v>2.6398692810457516</v>
      </c>
      <c r="D20" s="8">
        <f>_xlfn.XLOOKUP($B20, 'Nationaal op alfabet'!$B$2:$B$343,'Nationaal op alfabet'!E$2:E$343)</f>
        <v>227</v>
      </c>
      <c r="E20" s="8">
        <f>_xlfn.XLOOKUP($B20, 'Per provincie'!C$2:C$343, 'Per provincie'!F$2:F$343)</f>
        <v>11</v>
      </c>
      <c r="F20" s="8" t="str">
        <f>_xlfn.XLOOKUP($B20, 'Per provincie'!C$2:C$343, 'Per provincie'!D$2:D$343)</f>
        <v>De raad wil dat de gemeente aan de slag gaat met toiletbeleid</v>
      </c>
      <c r="G20" s="7">
        <f>_xlfn.XLOOKUP($B20, 'Nationaal op alfabet'!$B$2:$B$343,'Nationaal op alfabet'!H$2:H$343)</f>
        <v>1.1764705882352942</v>
      </c>
      <c r="H20" s="7">
        <f>_xlfn.XLOOKUP($B20, 'Nationaal op alfabet'!$B$2:$B$343,'Nationaal op alfabet'!I$2:I$343)</f>
        <v>1.9117647058823528</v>
      </c>
      <c r="I20" s="7">
        <f>_xlfn.XLOOKUP($B20, 'Nationaal op alfabet'!$B$2:$B$343,'Nationaal op alfabet'!J$2:J$343)</f>
        <v>3.5555555555555554</v>
      </c>
      <c r="J20" s="7">
        <f>_xlfn.XLOOKUP($B20, 'Nationaal op alfabet'!$B$2:$B$343,'Nationaal op alfabet'!K$2:K$343)</f>
        <v>3</v>
      </c>
      <c r="K20" s="17">
        <f>_xlfn.XLOOKUP($B20, 'Nationaal op alfabet'!$B$2:$B$343,'Nationaal op alfabet'!L$2:L$343)</f>
        <v>15</v>
      </c>
      <c r="M20" s="25">
        <f>_xlfn.XLOOKUP($B20, 'Nationaal op alfabet'!$B$2:$B$343,'Nationaal op alfabet'!N$2:N$343)</f>
        <v>0.13333333333333333</v>
      </c>
      <c r="N20" s="25">
        <f>_xlfn.XLOOKUP($B20, 'Nationaal op alfabet'!$B$2:$B$343,'Nationaal op alfabet'!O$2:O$343)</f>
        <v>0.53333333333333333</v>
      </c>
      <c r="O20" s="25">
        <f>_xlfn.XLOOKUP($B20, 'Nationaal op alfabet'!$B$2:$B$343,'Nationaal op alfabet'!P$2:P$343)</f>
        <v>0.2</v>
      </c>
      <c r="P20" s="25">
        <f>_xlfn.XLOOKUP($B20, 'Nationaal op alfabet'!$B$2:$B$343,'Nationaal op alfabet'!Q$2:Q$343)</f>
        <v>0.26666666666666666</v>
      </c>
      <c r="Q20" s="25">
        <f>_xlfn.XLOOKUP($B20, 'Nationaal op alfabet'!$B$2:$B$343,'Nationaal op alfabet'!R$2:R$343)</f>
        <v>0.93333333333333335</v>
      </c>
      <c r="R20" s="25">
        <f>_xlfn.XLOOKUP($B20, 'Nationaal op alfabet'!$B$2:$B$343,'Nationaal op alfabet'!S$2:S$343)</f>
        <v>0</v>
      </c>
      <c r="S20" s="25">
        <f>_xlfn.XLOOKUP($B20, 'Nationaal op alfabet'!$B$2:$B$343,'Nationaal op alfabet'!T$2:T$343)</f>
        <v>6.6666666666666666E-2</v>
      </c>
    </row>
    <row r="21" spans="1:19">
      <c r="A21" t="s">
        <v>161</v>
      </c>
      <c r="B21" s="2" t="s">
        <v>259</v>
      </c>
      <c r="C21" s="7">
        <f>_xlfn.XLOOKUP($B21, 'Nationaal op alfabet'!$B$2:$B$343,'Nationaal op alfabet'!G$2:G$343)</f>
        <v>2.6394957983193277</v>
      </c>
      <c r="D21" s="8">
        <f>_xlfn.XLOOKUP($B21, 'Nationaal op alfabet'!$B$2:$B$343,'Nationaal op alfabet'!E$2:E$343)</f>
        <v>228</v>
      </c>
      <c r="E21" s="8">
        <f>_xlfn.XLOOKUP($B21, 'Per provincie'!C$2:C$343, 'Per provincie'!F$2:F$343)</f>
        <v>9</v>
      </c>
      <c r="F21" s="8">
        <f>_xlfn.XLOOKUP($B21, 'Per provincie'!C$2:C$343, 'Per provincie'!D$2:D$343)</f>
        <v>0</v>
      </c>
      <c r="G21" s="7">
        <f>_xlfn.XLOOKUP($B21, 'Nationaal op alfabet'!$B$2:$B$343,'Nationaal op alfabet'!H$2:H$343)</f>
        <v>3.2058823529411766</v>
      </c>
      <c r="H21" s="7">
        <f>_xlfn.XLOOKUP($B21, 'Nationaal op alfabet'!$B$2:$B$343,'Nationaal op alfabet'!I$2:I$343)</f>
        <v>5.7058823529411757</v>
      </c>
      <c r="I21" s="7">
        <f>_xlfn.XLOOKUP($B21, 'Nationaal op alfabet'!$B$2:$B$343,'Nationaal op alfabet'!J$2:J$343)</f>
        <v>2.1428571428571428</v>
      </c>
      <c r="J21" s="7">
        <f>_xlfn.XLOOKUP($B21, 'Nationaal op alfabet'!$B$2:$B$343,'Nationaal op alfabet'!K$2:K$343)</f>
        <v>0</v>
      </c>
      <c r="K21" s="17">
        <f>_xlfn.XLOOKUP($B21, 'Nationaal op alfabet'!$B$2:$B$343,'Nationaal op alfabet'!L$2:L$343)</f>
        <v>28</v>
      </c>
      <c r="M21" s="25">
        <f>_xlfn.XLOOKUP($B21, 'Nationaal op alfabet'!$B$2:$B$343,'Nationaal op alfabet'!N$2:N$343)</f>
        <v>0</v>
      </c>
      <c r="N21" s="25">
        <f>_xlfn.XLOOKUP($B21, 'Nationaal op alfabet'!$B$2:$B$343,'Nationaal op alfabet'!O$2:O$343)</f>
        <v>0.21428571428571427</v>
      </c>
      <c r="O21" s="25">
        <f>_xlfn.XLOOKUP($B21, 'Nationaal op alfabet'!$B$2:$B$343,'Nationaal op alfabet'!P$2:P$343)</f>
        <v>0.14285714285714285</v>
      </c>
      <c r="P21" s="25">
        <f>_xlfn.XLOOKUP($B21, 'Nationaal op alfabet'!$B$2:$B$343,'Nationaal op alfabet'!Q$2:Q$343)</f>
        <v>7.1428571428571425E-2</v>
      </c>
      <c r="Q21" s="25">
        <f>_xlfn.XLOOKUP($B21, 'Nationaal op alfabet'!$B$2:$B$343,'Nationaal op alfabet'!R$2:R$343)</f>
        <v>0.9642857142857143</v>
      </c>
      <c r="R21" s="25">
        <f>_xlfn.XLOOKUP($B21, 'Nationaal op alfabet'!$B$2:$B$343,'Nationaal op alfabet'!S$2:S$343)</f>
        <v>0</v>
      </c>
      <c r="S21" s="25">
        <f>_xlfn.XLOOKUP($B21, 'Nationaal op alfabet'!$B$2:$B$343,'Nationaal op alfabet'!T$2:T$343)</f>
        <v>0</v>
      </c>
    </row>
    <row r="22" spans="1:19">
      <c r="A22" t="s">
        <v>161</v>
      </c>
      <c r="B22" s="2" t="s">
        <v>360</v>
      </c>
      <c r="C22" s="7">
        <f>_xlfn.XLOOKUP($B22, 'Nationaal op alfabet'!$B$2:$B$343,'Nationaal op alfabet'!G$2:G$343)</f>
        <v>2.2065359477124185</v>
      </c>
      <c r="D22" s="8">
        <f>_xlfn.XLOOKUP($B22, 'Nationaal op alfabet'!$B$2:$B$343,'Nationaal op alfabet'!E$2:E$343)</f>
        <v>258</v>
      </c>
      <c r="E22" s="8">
        <f>_xlfn.XLOOKUP($B22, 'Per provincie'!C$2:C$343, 'Per provincie'!F$2:F$343)</f>
        <v>10</v>
      </c>
      <c r="F22" s="8">
        <f>_xlfn.XLOOKUP($B22, 'Per provincie'!C$2:C$343, 'Per provincie'!D$2:D$343)</f>
        <v>0</v>
      </c>
      <c r="G22" s="7">
        <f>_xlfn.XLOOKUP($B22, 'Nationaal op alfabet'!$B$2:$B$343,'Nationaal op alfabet'!H$2:H$343)</f>
        <v>0.3529411764705882</v>
      </c>
      <c r="H22" s="7">
        <f>_xlfn.XLOOKUP($B22, 'Nationaal op alfabet'!$B$2:$B$343,'Nationaal op alfabet'!I$2:I$343)</f>
        <v>1.2352941176470589</v>
      </c>
      <c r="I22" s="7">
        <f>_xlfn.XLOOKUP($B22, 'Nationaal op alfabet'!$B$2:$B$343,'Nationaal op alfabet'!J$2:J$343)</f>
        <v>3.2222222222222219</v>
      </c>
      <c r="J22" s="7">
        <f>_xlfn.XLOOKUP($B22, 'Nationaal op alfabet'!$B$2:$B$343,'Nationaal op alfabet'!K$2:K$343)</f>
        <v>3</v>
      </c>
      <c r="K22" s="17">
        <f>_xlfn.XLOOKUP($B22, 'Nationaal op alfabet'!$B$2:$B$343,'Nationaal op alfabet'!L$2:L$343)</f>
        <v>6</v>
      </c>
      <c r="M22" s="25">
        <f>_xlfn.XLOOKUP($B22, 'Nationaal op alfabet'!$B$2:$B$343,'Nationaal op alfabet'!N$2:N$343)</f>
        <v>0</v>
      </c>
      <c r="N22" s="25">
        <f>_xlfn.XLOOKUP($B22, 'Nationaal op alfabet'!$B$2:$B$343,'Nationaal op alfabet'!O$2:O$343)</f>
        <v>0.5</v>
      </c>
      <c r="O22" s="25">
        <f>_xlfn.XLOOKUP($B22, 'Nationaal op alfabet'!$B$2:$B$343,'Nationaal op alfabet'!P$2:P$343)</f>
        <v>0.33333333333333331</v>
      </c>
      <c r="P22" s="25">
        <f>_xlfn.XLOOKUP($B22, 'Nationaal op alfabet'!$B$2:$B$343,'Nationaal op alfabet'!Q$2:Q$343)</f>
        <v>0</v>
      </c>
      <c r="Q22" s="25">
        <f>_xlfn.XLOOKUP($B22, 'Nationaal op alfabet'!$B$2:$B$343,'Nationaal op alfabet'!R$2:R$343)</f>
        <v>1</v>
      </c>
      <c r="R22" s="25">
        <f>_xlfn.XLOOKUP($B22, 'Nationaal op alfabet'!$B$2:$B$343,'Nationaal op alfabet'!S$2:S$343)</f>
        <v>0</v>
      </c>
      <c r="S22" s="25">
        <f>_xlfn.XLOOKUP($B22, 'Nationaal op alfabet'!$B$2:$B$343,'Nationaal op alfabet'!T$2:T$343)</f>
        <v>0</v>
      </c>
    </row>
    <row r="23" spans="1:19">
      <c r="A23" t="s">
        <v>68</v>
      </c>
      <c r="B23" s="2" t="s">
        <v>166</v>
      </c>
      <c r="C23" s="7">
        <f>_xlfn.XLOOKUP($B23, 'Nationaal op alfabet'!$B$2:$B$343,'Nationaal op alfabet'!G$2:G$343)</f>
        <v>2.0287581699346409</v>
      </c>
      <c r="D23" s="8">
        <f>_xlfn.XLOOKUP($B23, 'Nationaal op alfabet'!$B$2:$B$343,'Nationaal op alfabet'!E$2:E$343)</f>
        <v>270</v>
      </c>
      <c r="E23" s="8">
        <f>_xlfn.XLOOKUP($B23, 'Per provincie'!C$2:C$343, 'Per provincie'!F$2:F$343)</f>
        <v>12</v>
      </c>
      <c r="F23" s="8">
        <f>_xlfn.XLOOKUP($B23, 'Per provincie'!C$2:C$343, 'Per provincie'!D$2:D$343)</f>
        <v>0</v>
      </c>
      <c r="G23" s="7">
        <f>_xlfn.XLOOKUP($B23, 'Nationaal op alfabet'!$B$2:$B$343,'Nationaal op alfabet'!H$2:H$343)</f>
        <v>1.3529411764705881</v>
      </c>
      <c r="H23" s="7">
        <f>_xlfn.XLOOKUP($B23, 'Nationaal op alfabet'!$B$2:$B$343,'Nationaal op alfabet'!I$2:I$343)</f>
        <v>3.2352941176470589</v>
      </c>
      <c r="I23" s="7">
        <f>_xlfn.XLOOKUP($B23, 'Nationaal op alfabet'!$B$2:$B$343,'Nationaal op alfabet'!J$2:J$343)</f>
        <v>2.7777777777777781</v>
      </c>
      <c r="J23" s="7">
        <f>_xlfn.XLOOKUP($B23, 'Nationaal op alfabet'!$B$2:$B$343,'Nationaal op alfabet'!K$2:K$343)</f>
        <v>0</v>
      </c>
      <c r="K23" s="17">
        <f>_xlfn.XLOOKUP($B23, 'Nationaal op alfabet'!$B$2:$B$343,'Nationaal op alfabet'!L$2:L$343)</f>
        <v>36</v>
      </c>
      <c r="M23" s="25">
        <f>_xlfn.XLOOKUP($B23, 'Nationaal op alfabet'!$B$2:$B$343,'Nationaal op alfabet'!N$2:N$343)</f>
        <v>0.16666666666666666</v>
      </c>
      <c r="N23" s="25">
        <f>_xlfn.XLOOKUP($B23, 'Nationaal op alfabet'!$B$2:$B$343,'Nationaal op alfabet'!O$2:O$343)</f>
        <v>0.22222222222222221</v>
      </c>
      <c r="O23" s="25">
        <f>_xlfn.XLOOKUP($B23, 'Nationaal op alfabet'!$B$2:$B$343,'Nationaal op alfabet'!P$2:P$343)</f>
        <v>0.22222222222222221</v>
      </c>
      <c r="P23" s="25">
        <f>_xlfn.XLOOKUP($B23, 'Nationaal op alfabet'!$B$2:$B$343,'Nationaal op alfabet'!Q$2:Q$343)</f>
        <v>5.5555555555555552E-2</v>
      </c>
      <c r="Q23" s="25">
        <f>_xlfn.XLOOKUP($B23, 'Nationaal op alfabet'!$B$2:$B$343,'Nationaal op alfabet'!R$2:R$343)</f>
        <v>0.97222222222222221</v>
      </c>
      <c r="R23" s="25">
        <f>_xlfn.XLOOKUP($B23, 'Nationaal op alfabet'!$B$2:$B$343,'Nationaal op alfabet'!S$2:S$343)</f>
        <v>0</v>
      </c>
      <c r="S23" s="25">
        <f>_xlfn.XLOOKUP($B23, 'Nationaal op alfabet'!$B$2:$B$343,'Nationaal op alfabet'!T$2:T$343)</f>
        <v>0</v>
      </c>
    </row>
    <row r="24" spans="1:19">
      <c r="E24" s="7"/>
      <c r="K24" s="7"/>
      <c r="P24" s="8"/>
      <c r="S24" s="8"/>
    </row>
    <row r="25" spans="1:19">
      <c r="E25" s="7"/>
      <c r="K25" s="7"/>
      <c r="P25" s="8"/>
      <c r="S25" s="8"/>
    </row>
    <row r="26" spans="1:19">
      <c r="E26" s="7"/>
      <c r="K26" s="7"/>
      <c r="P26" s="8"/>
      <c r="S26" s="8"/>
    </row>
    <row r="27" spans="1:19">
      <c r="E27" s="7"/>
      <c r="K27" s="7"/>
      <c r="P27" s="8"/>
      <c r="S27" s="8"/>
    </row>
    <row r="28" spans="1:19">
      <c r="E28" s="7"/>
      <c r="K28" s="7"/>
      <c r="P28" s="8"/>
      <c r="S28" s="8"/>
    </row>
    <row r="29" spans="1:19">
      <c r="E29" s="7"/>
      <c r="K29" s="7"/>
      <c r="P29" s="8"/>
      <c r="S29" s="8"/>
    </row>
    <row r="30" spans="1:19">
      <c r="E30" s="7"/>
      <c r="K30" s="7"/>
      <c r="P30" s="8"/>
      <c r="S30" s="8"/>
    </row>
    <row r="31" spans="1:19">
      <c r="E31" s="7"/>
      <c r="K31" s="7"/>
      <c r="P31" s="8"/>
      <c r="S31" s="8"/>
    </row>
    <row r="32" spans="1:19">
      <c r="E32" s="7"/>
      <c r="K32" s="7"/>
      <c r="P32" s="8"/>
      <c r="S32" s="8"/>
    </row>
    <row r="33" spans="5:19">
      <c r="E33" s="7"/>
      <c r="K33" s="7"/>
      <c r="P33" s="8"/>
      <c r="S33" s="8"/>
    </row>
    <row r="34" spans="5:19">
      <c r="E34" s="7"/>
      <c r="K34" s="7"/>
      <c r="P34" s="8"/>
      <c r="S34" s="8"/>
    </row>
    <row r="35" spans="5:19">
      <c r="E35" s="7"/>
      <c r="K35" s="7"/>
      <c r="P35" s="8"/>
      <c r="S35" s="8"/>
    </row>
    <row r="36" spans="5:19">
      <c r="E36" s="7"/>
      <c r="K36" s="7"/>
      <c r="P36" s="8"/>
      <c r="S36" s="8"/>
    </row>
    <row r="37" spans="5:19">
      <c r="E37" s="7"/>
      <c r="K37" s="7"/>
      <c r="P37" s="8"/>
      <c r="S37" s="8"/>
    </row>
    <row r="38" spans="5:19">
      <c r="E38" s="7"/>
      <c r="K38" s="7"/>
      <c r="P38" s="8"/>
      <c r="S38" s="8"/>
    </row>
    <row r="39" spans="5:19">
      <c r="E39" s="7"/>
      <c r="K39" s="7"/>
      <c r="P39" s="8"/>
      <c r="S39" s="8"/>
    </row>
  </sheetData>
  <sortState xmlns:xlrd2="http://schemas.microsoft.com/office/spreadsheetml/2017/richdata2" ref="A2:S39">
    <sortCondition ref="D2:D39"/>
  </sortState>
  <phoneticPr fontId="4" type="noConversion"/>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8B4D3-076C-D646-907B-30B9083605AD}">
  <dimension ref="A1:S70"/>
  <sheetViews>
    <sheetView workbookViewId="0">
      <pane ySplit="1" topLeftCell="A16" activePane="bottomLeft" state="frozen"/>
      <selection pane="bottomLeft" activeCell="B10" sqref="B10"/>
    </sheetView>
  </sheetViews>
  <sheetFormatPr defaultColWidth="11" defaultRowHeight="15.95"/>
  <cols>
    <col min="1" max="1" width="10.125" bestFit="1" customWidth="1"/>
    <col min="2" max="2" width="15.375" bestFit="1" customWidth="1"/>
    <col min="3" max="3" width="21.875" bestFit="1" customWidth="1"/>
    <col min="4" max="4" width="13.375" bestFit="1" customWidth="1"/>
    <col min="5" max="5" width="14.375" bestFit="1" customWidth="1"/>
    <col min="6" max="6" width="119.625" customWidth="1"/>
    <col min="7" max="7" width="18.875" bestFit="1" customWidth="1"/>
    <col min="8" max="8" width="17.625" bestFit="1"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72</v>
      </c>
      <c r="B2" t="s">
        <v>192</v>
      </c>
      <c r="C2" s="7">
        <f>_xlfn.XLOOKUP($B2, 'Nationaal op alfabet'!$B$2:$B$343,'Nationaal op alfabet'!G$2:G$343)</f>
        <v>5.8591331269349851</v>
      </c>
      <c r="D2" s="8">
        <f>_xlfn.XLOOKUP($B2, 'Nationaal op alfabet'!$B$2:$B$343,'Nationaal op alfabet'!E$2:E$343)</f>
        <v>2</v>
      </c>
      <c r="E2" s="8">
        <f>_xlfn.XLOOKUP($B2, 'Per provincie'!C$2:C$343, 'Per provincie'!F$2:F$343)</f>
        <v>1</v>
      </c>
      <c r="F2" s="8" t="str">
        <f>_xlfn.XLOOKUP($B2, 'Per provincie'!C$2:C$343, 'Per provincie'!D$2:D$343)</f>
        <v>Veel toiletten aangespoord door actief beleid, met een kwart openbaar en bijna een derde toegankelijk.</v>
      </c>
      <c r="G2" s="7">
        <f>_xlfn.XLOOKUP($B2, 'Nationaal op alfabet'!$B$2:$B$343,'Nationaal op alfabet'!H$2:H$343)</f>
        <v>9.735294117647058</v>
      </c>
      <c r="H2" s="7">
        <f>_xlfn.XLOOKUP($B2, 'Nationaal op alfabet'!$B$2:$B$343,'Nationaal op alfabet'!I$2:I$343)</f>
        <v>9.8235294117647047</v>
      </c>
      <c r="I2" s="7">
        <f>_xlfn.XLOOKUP($B2, 'Nationaal op alfabet'!$B$2:$B$343,'Nationaal op alfabet'!J$2:J$343)</f>
        <v>3.3684210526315788</v>
      </c>
      <c r="J2" s="7">
        <f>_xlfn.XLOOKUP($B2, 'Nationaal op alfabet'!$B$2:$B$343,'Nationaal op alfabet'!K$2:K$343)</f>
        <v>3</v>
      </c>
      <c r="K2" s="17">
        <f>_xlfn.XLOOKUP($B2, 'Nationaal op alfabet'!$B$2:$B$343,'Nationaal op alfabet'!L$2:L$343)</f>
        <v>19</v>
      </c>
      <c r="M2" s="25">
        <f>_xlfn.XLOOKUP($B2, 'Nationaal op alfabet'!$B$2:$B$343,'Nationaal op alfabet'!N$2:N$343)</f>
        <v>0.26315789473684209</v>
      </c>
      <c r="N2" s="25">
        <f>_xlfn.XLOOKUP($B2, 'Nationaal op alfabet'!$B$2:$B$343,'Nationaal op alfabet'!O$2:O$343)</f>
        <v>0.31578947368421051</v>
      </c>
      <c r="O2" s="25">
        <f>_xlfn.XLOOKUP($B2, 'Nationaal op alfabet'!$B$2:$B$343,'Nationaal op alfabet'!P$2:P$343)</f>
        <v>0.15789473684210525</v>
      </c>
      <c r="P2" s="25">
        <f>_xlfn.XLOOKUP($B2, 'Nationaal op alfabet'!$B$2:$B$343,'Nationaal op alfabet'!Q$2:Q$343)</f>
        <v>0</v>
      </c>
      <c r="Q2" s="25">
        <f>_xlfn.XLOOKUP($B2, 'Nationaal op alfabet'!$B$2:$B$343,'Nationaal op alfabet'!R$2:R$343)</f>
        <v>1</v>
      </c>
      <c r="R2" s="25">
        <f>_xlfn.XLOOKUP($B2, 'Nationaal op alfabet'!$B$2:$B$343,'Nationaal op alfabet'!S$2:S$343)</f>
        <v>0</v>
      </c>
      <c r="S2" s="25">
        <f>_xlfn.XLOOKUP($B2, 'Nationaal op alfabet'!$B$2:$B$343,'Nationaal op alfabet'!T$2:T$343)</f>
        <v>0</v>
      </c>
    </row>
    <row r="3" spans="1:19">
      <c r="A3" t="s">
        <v>79</v>
      </c>
      <c r="B3" t="s">
        <v>304</v>
      </c>
      <c r="C3" s="7">
        <f>_xlfn.XLOOKUP($B3, 'Nationaal op alfabet'!$B$2:$B$343,'Nationaal op alfabet'!G$2:G$343)</f>
        <v>4.5273725490196082</v>
      </c>
      <c r="D3" s="8">
        <f>_xlfn.XLOOKUP($B3, 'Nationaal op alfabet'!$B$2:$B$343,'Nationaal op alfabet'!E$2:E$343)</f>
        <v>48</v>
      </c>
      <c r="E3" s="8">
        <f>_xlfn.XLOOKUP($B3, 'Per provincie'!C$2:C$343, 'Per provincie'!F$2:F$343)</f>
        <v>5</v>
      </c>
      <c r="F3" s="8">
        <f>_xlfn.XLOOKUP($B3, 'Per provincie'!C$2:C$343, 'Per provincie'!D$2:D$343)</f>
        <v>0</v>
      </c>
      <c r="G3" s="7">
        <f>_xlfn.XLOOKUP($B3, 'Nationaal op alfabet'!$B$2:$B$343,'Nationaal op alfabet'!H$2:H$343)</f>
        <v>8.764705882352942</v>
      </c>
      <c r="H3" s="7">
        <f>_xlfn.XLOOKUP($B3, 'Nationaal op alfabet'!$B$2:$B$343,'Nationaal op alfabet'!I$2:I$343)</f>
        <v>8.0588235294117645</v>
      </c>
      <c r="I3" s="7">
        <f>_xlfn.XLOOKUP($B3, 'Nationaal op alfabet'!$B$2:$B$343,'Nationaal op alfabet'!J$2:J$343)</f>
        <v>2.9066666666666667</v>
      </c>
      <c r="J3" s="7">
        <f>_xlfn.XLOOKUP($B3, 'Nationaal op alfabet'!$B$2:$B$343,'Nationaal op alfabet'!K$2:K$343)</f>
        <v>0</v>
      </c>
      <c r="K3" s="17">
        <f>_xlfn.XLOOKUP($B3, 'Nationaal op alfabet'!$B$2:$B$343,'Nationaal op alfabet'!L$2:L$343)</f>
        <v>25</v>
      </c>
      <c r="M3" s="25">
        <f>_xlfn.XLOOKUP($B3, 'Nationaal op alfabet'!$B$2:$B$343,'Nationaal op alfabet'!N$2:N$343)</f>
        <v>0.08</v>
      </c>
      <c r="N3" s="25">
        <f>_xlfn.XLOOKUP($B3, 'Nationaal op alfabet'!$B$2:$B$343,'Nationaal op alfabet'!O$2:O$343)</f>
        <v>0.36</v>
      </c>
      <c r="O3" s="25">
        <f>_xlfn.XLOOKUP($B3, 'Nationaal op alfabet'!$B$2:$B$343,'Nationaal op alfabet'!P$2:P$343)</f>
        <v>0.12</v>
      </c>
      <c r="P3" s="25">
        <f>_xlfn.XLOOKUP($B3, 'Nationaal op alfabet'!$B$2:$B$343,'Nationaal op alfabet'!Q$2:Q$343)</f>
        <v>0.04</v>
      </c>
      <c r="Q3" s="25">
        <f>_xlfn.XLOOKUP($B3, 'Nationaal op alfabet'!$B$2:$B$343,'Nationaal op alfabet'!R$2:R$343)</f>
        <v>1</v>
      </c>
      <c r="R3" s="25">
        <f>_xlfn.XLOOKUP($B3, 'Nationaal op alfabet'!$B$2:$B$343,'Nationaal op alfabet'!S$2:S$343)</f>
        <v>0</v>
      </c>
      <c r="S3" s="25">
        <f>_xlfn.XLOOKUP($B3, 'Nationaal op alfabet'!$B$2:$B$343,'Nationaal op alfabet'!T$2:T$343)</f>
        <v>0</v>
      </c>
    </row>
    <row r="4" spans="1:19">
      <c r="A4" t="s">
        <v>79</v>
      </c>
      <c r="B4" t="s">
        <v>286</v>
      </c>
      <c r="C4" s="7">
        <f>_xlfn.XLOOKUP($B4, 'Nationaal op alfabet'!$B$2:$B$343,'Nationaal op alfabet'!G$2:G$343)</f>
        <v>4.3782531194295897</v>
      </c>
      <c r="D4" s="8">
        <f>_xlfn.XLOOKUP($B4, 'Nationaal op alfabet'!$B$2:$B$343,'Nationaal op alfabet'!E$2:E$343)</f>
        <v>58</v>
      </c>
      <c r="E4" s="8">
        <f>_xlfn.XLOOKUP($B4, 'Per provincie'!C$2:C$343, 'Per provincie'!F$2:F$343)</f>
        <v>6</v>
      </c>
      <c r="F4" s="8">
        <f>_xlfn.XLOOKUP($B4, 'Per provincie'!C$2:C$343, 'Per provincie'!D$2:D$343)</f>
        <v>0</v>
      </c>
      <c r="G4" s="7">
        <f>_xlfn.XLOOKUP($B4, 'Nationaal op alfabet'!$B$2:$B$343,'Nationaal op alfabet'!H$2:H$343)</f>
        <v>8.1764705882352935</v>
      </c>
      <c r="H4" s="7">
        <f>_xlfn.XLOOKUP($B4, 'Nationaal op alfabet'!$B$2:$B$343,'Nationaal op alfabet'!I$2:I$343)</f>
        <v>9.4117647058823533</v>
      </c>
      <c r="I4" s="7">
        <f>_xlfn.XLOOKUP($B4, 'Nationaal op alfabet'!$B$2:$B$343,'Nationaal op alfabet'!J$2:J$343)</f>
        <v>2.1515151515151514</v>
      </c>
      <c r="J4" s="7">
        <f>_xlfn.XLOOKUP($B4, 'Nationaal op alfabet'!$B$2:$B$343,'Nationaal op alfabet'!K$2:K$343)</f>
        <v>0</v>
      </c>
      <c r="K4" s="17">
        <f>_xlfn.XLOOKUP($B4, 'Nationaal op alfabet'!$B$2:$B$343,'Nationaal op alfabet'!L$2:L$343)</f>
        <v>22</v>
      </c>
      <c r="M4" s="25">
        <f>_xlfn.XLOOKUP($B4, 'Nationaal op alfabet'!$B$2:$B$343,'Nationaal op alfabet'!N$2:N$343)</f>
        <v>0</v>
      </c>
      <c r="N4" s="25">
        <f>_xlfn.XLOOKUP($B4, 'Nationaal op alfabet'!$B$2:$B$343,'Nationaal op alfabet'!O$2:O$343)</f>
        <v>0.22727272727272727</v>
      </c>
      <c r="O4" s="25">
        <f>_xlfn.XLOOKUP($B4, 'Nationaal op alfabet'!$B$2:$B$343,'Nationaal op alfabet'!P$2:P$343)</f>
        <v>9.0909090909090912E-2</v>
      </c>
      <c r="P4" s="25">
        <f>_xlfn.XLOOKUP($B4, 'Nationaal op alfabet'!$B$2:$B$343,'Nationaal op alfabet'!Q$2:Q$343)</f>
        <v>9.0909090909090912E-2</v>
      </c>
      <c r="Q4" s="25">
        <f>_xlfn.XLOOKUP($B4, 'Nationaal op alfabet'!$B$2:$B$343,'Nationaal op alfabet'!R$2:R$343)</f>
        <v>0.95454545454545459</v>
      </c>
      <c r="R4" s="25">
        <f>_xlfn.XLOOKUP($B4, 'Nationaal op alfabet'!$B$2:$B$343,'Nationaal op alfabet'!S$2:S$343)</f>
        <v>0</v>
      </c>
      <c r="S4" s="25">
        <f>_xlfn.XLOOKUP($B4, 'Nationaal op alfabet'!$B$2:$B$343,'Nationaal op alfabet'!T$2:T$343)</f>
        <v>0</v>
      </c>
    </row>
    <row r="5" spans="1:19">
      <c r="A5" t="s">
        <v>72</v>
      </c>
      <c r="B5" t="s">
        <v>165</v>
      </c>
      <c r="C5" s="7">
        <f>_xlfn.XLOOKUP($B5, 'Nationaal op alfabet'!$B$2:$B$343,'Nationaal op alfabet'!G$2:G$343)</f>
        <v>4.3604278074866309</v>
      </c>
      <c r="D5" s="8">
        <f>_xlfn.XLOOKUP($B5, 'Nationaal op alfabet'!$B$2:$B$343,'Nationaal op alfabet'!E$2:E$343)</f>
        <v>61</v>
      </c>
      <c r="E5" s="8">
        <f>_xlfn.XLOOKUP($B5, 'Per provincie'!C$2:C$343, 'Per provincie'!F$2:F$343)</f>
        <v>8</v>
      </c>
      <c r="F5" s="8">
        <f>_xlfn.XLOOKUP($B5, 'Per provincie'!C$2:C$343, 'Per provincie'!D$2:D$343)</f>
        <v>0</v>
      </c>
      <c r="G5" s="7">
        <f>_xlfn.XLOOKUP($B5, 'Nationaal op alfabet'!$B$2:$B$343,'Nationaal op alfabet'!H$2:H$343)</f>
        <v>7.3529411764705888</v>
      </c>
      <c r="H5" s="7">
        <f>_xlfn.XLOOKUP($B5, 'Nationaal op alfabet'!$B$2:$B$343,'Nationaal op alfabet'!I$2:I$343)</f>
        <v>9.1764705882352935</v>
      </c>
      <c r="I5" s="7">
        <f>_xlfn.XLOOKUP($B5, 'Nationaal op alfabet'!$B$2:$B$343,'Nationaal op alfabet'!J$2:J$343)</f>
        <v>2.6363636363636362</v>
      </c>
      <c r="J5" s="7">
        <f>_xlfn.XLOOKUP($B5, 'Nationaal op alfabet'!$B$2:$B$343,'Nationaal op alfabet'!K$2:K$343)</f>
        <v>0</v>
      </c>
      <c r="K5" s="17">
        <f>_xlfn.XLOOKUP($B5, 'Nationaal op alfabet'!$B$2:$B$343,'Nationaal op alfabet'!L$2:L$343)</f>
        <v>22</v>
      </c>
      <c r="M5" s="25">
        <f>_xlfn.XLOOKUP($B5, 'Nationaal op alfabet'!$B$2:$B$343,'Nationaal op alfabet'!N$2:N$343)</f>
        <v>0.13636363636363635</v>
      </c>
      <c r="N5" s="25">
        <f>_xlfn.XLOOKUP($B5, 'Nationaal op alfabet'!$B$2:$B$343,'Nationaal op alfabet'!O$2:O$343)</f>
        <v>0.22727272727272727</v>
      </c>
      <c r="O5" s="25">
        <f>_xlfn.XLOOKUP($B5, 'Nationaal op alfabet'!$B$2:$B$343,'Nationaal op alfabet'!P$2:P$343)</f>
        <v>0.13636363636363635</v>
      </c>
      <c r="P5" s="25">
        <f>_xlfn.XLOOKUP($B5, 'Nationaal op alfabet'!$B$2:$B$343,'Nationaal op alfabet'!Q$2:Q$343)</f>
        <v>0</v>
      </c>
      <c r="Q5" s="25">
        <f>_xlfn.XLOOKUP($B5, 'Nationaal op alfabet'!$B$2:$B$343,'Nationaal op alfabet'!R$2:R$343)</f>
        <v>1</v>
      </c>
      <c r="R5" s="25">
        <f>_xlfn.XLOOKUP($B5, 'Nationaal op alfabet'!$B$2:$B$343,'Nationaal op alfabet'!S$2:S$343)</f>
        <v>0</v>
      </c>
      <c r="S5" s="25">
        <f>_xlfn.XLOOKUP($B5, 'Nationaal op alfabet'!$B$2:$B$343,'Nationaal op alfabet'!T$2:T$343)</f>
        <v>0</v>
      </c>
    </row>
    <row r="6" spans="1:19">
      <c r="A6" t="s">
        <v>72</v>
      </c>
      <c r="B6" t="s">
        <v>107</v>
      </c>
      <c r="C6" s="7">
        <f>_xlfn.XLOOKUP($B6, 'Nationaal op alfabet'!$B$2:$B$343,'Nationaal op alfabet'!G$2:G$343)</f>
        <v>4.3367647058823531</v>
      </c>
      <c r="D6" s="8">
        <f>_xlfn.XLOOKUP($B6, 'Nationaal op alfabet'!$B$2:$B$343,'Nationaal op alfabet'!E$2:E$343)</f>
        <v>64</v>
      </c>
      <c r="E6" s="8">
        <f>_xlfn.XLOOKUP($B6, 'Per provincie'!C$2:C$343, 'Per provincie'!F$2:F$343)</f>
        <v>10</v>
      </c>
      <c r="F6" s="8">
        <f>_xlfn.XLOOKUP($B6, 'Per provincie'!C$2:C$343, 'Per provincie'!D$2:D$343)</f>
        <v>0</v>
      </c>
      <c r="G6" s="7">
        <f>_xlfn.XLOOKUP($B6, 'Nationaal op alfabet'!$B$2:$B$343,'Nationaal op alfabet'!H$2:H$343)</f>
        <v>7.5</v>
      </c>
      <c r="H6" s="7">
        <f>_xlfn.XLOOKUP($B6, 'Nationaal op alfabet'!$B$2:$B$343,'Nationaal op alfabet'!I$2:I$343)</f>
        <v>8.5588235294117645</v>
      </c>
      <c r="I6" s="7">
        <f>_xlfn.XLOOKUP($B6, 'Nationaal op alfabet'!$B$2:$B$343,'Nationaal op alfabet'!J$2:J$343)</f>
        <v>2.8125</v>
      </c>
      <c r="J6" s="7">
        <f>_xlfn.XLOOKUP($B6, 'Nationaal op alfabet'!$B$2:$B$343,'Nationaal op alfabet'!K$2:K$343)</f>
        <v>0</v>
      </c>
      <c r="K6" s="17">
        <f>_xlfn.XLOOKUP($B6, 'Nationaal op alfabet'!$B$2:$B$343,'Nationaal op alfabet'!L$2:L$343)</f>
        <v>32</v>
      </c>
      <c r="M6" s="25">
        <f>_xlfn.XLOOKUP($B6, 'Nationaal op alfabet'!$B$2:$B$343,'Nationaal op alfabet'!N$2:N$343)</f>
        <v>6.25E-2</v>
      </c>
      <c r="N6" s="25">
        <f>_xlfn.XLOOKUP($B6, 'Nationaal op alfabet'!$B$2:$B$343,'Nationaal op alfabet'!O$2:O$343)</f>
        <v>0.3125</v>
      </c>
      <c r="O6" s="25">
        <f>_xlfn.XLOOKUP($B6, 'Nationaal op alfabet'!$B$2:$B$343,'Nationaal op alfabet'!P$2:P$343)</f>
        <v>9.375E-2</v>
      </c>
      <c r="P6" s="25">
        <f>_xlfn.XLOOKUP($B6, 'Nationaal op alfabet'!$B$2:$B$343,'Nationaal op alfabet'!Q$2:Q$343)</f>
        <v>0.21875</v>
      </c>
      <c r="Q6" s="25">
        <f>_xlfn.XLOOKUP($B6, 'Nationaal op alfabet'!$B$2:$B$343,'Nationaal op alfabet'!R$2:R$343)</f>
        <v>1</v>
      </c>
      <c r="R6" s="25">
        <f>_xlfn.XLOOKUP($B6, 'Nationaal op alfabet'!$B$2:$B$343,'Nationaal op alfabet'!S$2:S$343)</f>
        <v>3.125E-2</v>
      </c>
      <c r="S6" s="25">
        <f>_xlfn.XLOOKUP($B6, 'Nationaal op alfabet'!$B$2:$B$343,'Nationaal op alfabet'!T$2:T$343)</f>
        <v>0</v>
      </c>
    </row>
    <row r="7" spans="1:19">
      <c r="A7" t="s">
        <v>72</v>
      </c>
      <c r="B7" t="s">
        <v>278</v>
      </c>
      <c r="C7" s="7">
        <f>_xlfn.XLOOKUP($B7, 'Nationaal op alfabet'!$B$2:$B$343,'Nationaal op alfabet'!G$2:G$343)</f>
        <v>4.2592156862745103</v>
      </c>
      <c r="D7" s="8">
        <f>_xlfn.XLOOKUP($B7, 'Nationaal op alfabet'!$B$2:$B$343,'Nationaal op alfabet'!E$2:E$343)</f>
        <v>69</v>
      </c>
      <c r="E7" s="8">
        <f>_xlfn.XLOOKUP($B7, 'Per provincie'!C$2:C$343, 'Per provincie'!F$2:F$343)</f>
        <v>11</v>
      </c>
      <c r="F7" s="8" t="str">
        <f>_xlfn.XLOOKUP($B7, 'Per provincie'!C$2:C$343, 'Per provincie'!D$2:D$343)</f>
        <v>Nunspeet heeft onlangs volwassen toiletbeleid aangenomen dat hopelijk tot verbetering gaat leiden.</v>
      </c>
      <c r="G7" s="7">
        <f>_xlfn.XLOOKUP($B7, 'Nationaal op alfabet'!$B$2:$B$343,'Nationaal op alfabet'!H$2:H$343)</f>
        <v>4</v>
      </c>
      <c r="H7" s="7">
        <f>_xlfn.XLOOKUP($B7, 'Nationaal op alfabet'!$B$2:$B$343,'Nationaal op alfabet'!I$2:I$343)</f>
        <v>3.0294117647058822</v>
      </c>
      <c r="I7" s="7">
        <f>_xlfn.XLOOKUP($B7, 'Nationaal op alfabet'!$B$2:$B$343,'Nationaal op alfabet'!J$2:J$343)</f>
        <v>3.1333333333333333</v>
      </c>
      <c r="J7" s="7">
        <f>_xlfn.XLOOKUP($B7, 'Nationaal op alfabet'!$B$2:$B$343,'Nationaal op alfabet'!K$2:K$343)</f>
        <v>8</v>
      </c>
      <c r="K7" s="17">
        <f>_xlfn.XLOOKUP($B7, 'Nationaal op alfabet'!$B$2:$B$343,'Nationaal op alfabet'!L$2:L$343)</f>
        <v>10</v>
      </c>
      <c r="M7" s="25">
        <f>_xlfn.XLOOKUP($B7, 'Nationaal op alfabet'!$B$2:$B$343,'Nationaal op alfabet'!N$2:N$343)</f>
        <v>0.1</v>
      </c>
      <c r="N7" s="25">
        <f>_xlfn.XLOOKUP($B7, 'Nationaal op alfabet'!$B$2:$B$343,'Nationaal op alfabet'!O$2:O$343)</f>
        <v>0.4</v>
      </c>
      <c r="O7" s="25">
        <f>_xlfn.XLOOKUP($B7, 'Nationaal op alfabet'!$B$2:$B$343,'Nationaal op alfabet'!P$2:P$343)</f>
        <v>0.1</v>
      </c>
      <c r="P7" s="25">
        <f>_xlfn.XLOOKUP($B7, 'Nationaal op alfabet'!$B$2:$B$343,'Nationaal op alfabet'!Q$2:Q$343)</f>
        <v>0</v>
      </c>
      <c r="Q7" s="25">
        <f>_xlfn.XLOOKUP($B7, 'Nationaal op alfabet'!$B$2:$B$343,'Nationaal op alfabet'!R$2:R$343)</f>
        <v>1</v>
      </c>
      <c r="R7" s="25">
        <f>_xlfn.XLOOKUP($B7, 'Nationaal op alfabet'!$B$2:$B$343,'Nationaal op alfabet'!S$2:S$343)</f>
        <v>0.1</v>
      </c>
      <c r="S7" s="25">
        <f>_xlfn.XLOOKUP($B7, 'Nationaal op alfabet'!$B$2:$B$343,'Nationaal op alfabet'!T$2:T$343)</f>
        <v>0</v>
      </c>
    </row>
    <row r="8" spans="1:19">
      <c r="A8" t="s">
        <v>72</v>
      </c>
      <c r="B8" t="s">
        <v>169</v>
      </c>
      <c r="C8" s="7">
        <f>_xlfn.XLOOKUP($B8, 'Nationaal op alfabet'!$B$2:$B$343,'Nationaal op alfabet'!G$2:G$343)</f>
        <v>4.2344416027280474</v>
      </c>
      <c r="D8" s="8">
        <f>_xlfn.XLOOKUP($B8, 'Nationaal op alfabet'!$B$2:$B$343,'Nationaal op alfabet'!E$2:E$343)</f>
        <v>70</v>
      </c>
      <c r="E8" s="8">
        <f>_xlfn.XLOOKUP($B8, 'Per provincie'!C$2:C$343, 'Per provincie'!F$2:F$343)</f>
        <v>12</v>
      </c>
      <c r="F8" s="8">
        <f>_xlfn.XLOOKUP($B8, 'Per provincie'!C$2:C$343, 'Per provincie'!D$2:D$343)</f>
        <v>0</v>
      </c>
      <c r="G8" s="7">
        <f>_xlfn.XLOOKUP($B8, 'Nationaal op alfabet'!$B$2:$B$343,'Nationaal op alfabet'!H$2:H$343)</f>
        <v>8.6764705882352935</v>
      </c>
      <c r="H8" s="7">
        <f>_xlfn.XLOOKUP($B8, 'Nationaal op alfabet'!$B$2:$B$343,'Nationaal op alfabet'!I$2:I$343)</f>
        <v>8.2058823529411757</v>
      </c>
      <c r="I8" s="7">
        <f>_xlfn.XLOOKUP($B8, 'Nationaal op alfabet'!$B$2:$B$343,'Nationaal op alfabet'!J$2:J$343)</f>
        <v>2.1449275362318843</v>
      </c>
      <c r="J8" s="7">
        <f>_xlfn.XLOOKUP($B8, 'Nationaal op alfabet'!$B$2:$B$343,'Nationaal op alfabet'!K$2:K$343)</f>
        <v>0</v>
      </c>
      <c r="K8" s="17">
        <f>_xlfn.XLOOKUP($B8, 'Nationaal op alfabet'!$B$2:$B$343,'Nationaal op alfabet'!L$2:L$343)</f>
        <v>23</v>
      </c>
      <c r="M8" s="25">
        <f>_xlfn.XLOOKUP($B8, 'Nationaal op alfabet'!$B$2:$B$343,'Nationaal op alfabet'!N$2:N$343)</f>
        <v>4.3478260869565216E-2</v>
      </c>
      <c r="N8" s="25">
        <f>_xlfn.XLOOKUP($B8, 'Nationaal op alfabet'!$B$2:$B$343,'Nationaal op alfabet'!O$2:O$343)</f>
        <v>0.17391304347826086</v>
      </c>
      <c r="O8" s="25">
        <f>_xlfn.XLOOKUP($B8, 'Nationaal op alfabet'!$B$2:$B$343,'Nationaal op alfabet'!P$2:P$343)</f>
        <v>8.6956521739130432E-2</v>
      </c>
      <c r="P8" s="25">
        <f>_xlfn.XLOOKUP($B8, 'Nationaal op alfabet'!$B$2:$B$343,'Nationaal op alfabet'!Q$2:Q$343)</f>
        <v>4.3478260869565216E-2</v>
      </c>
      <c r="Q8" s="25">
        <f>_xlfn.XLOOKUP($B8, 'Nationaal op alfabet'!$B$2:$B$343,'Nationaal op alfabet'!R$2:R$343)</f>
        <v>1</v>
      </c>
      <c r="R8" s="25">
        <f>_xlfn.XLOOKUP($B8, 'Nationaal op alfabet'!$B$2:$B$343,'Nationaal op alfabet'!S$2:S$343)</f>
        <v>0</v>
      </c>
      <c r="S8" s="25">
        <f>_xlfn.XLOOKUP($B8, 'Nationaal op alfabet'!$B$2:$B$343,'Nationaal op alfabet'!T$2:T$343)</f>
        <v>0</v>
      </c>
    </row>
    <row r="9" spans="1:19">
      <c r="A9" t="s">
        <v>79</v>
      </c>
      <c r="B9" t="s">
        <v>285</v>
      </c>
      <c r="C9" s="7">
        <f>_xlfn.XLOOKUP($B9, 'Nationaal op alfabet'!$B$2:$B$343,'Nationaal op alfabet'!G$2:G$343)</f>
        <v>4.0294117647058822</v>
      </c>
      <c r="D9" s="8">
        <f>_xlfn.XLOOKUP($B9, 'Nationaal op alfabet'!$B$2:$B$343,'Nationaal op alfabet'!E$2:E$343)</f>
        <v>92</v>
      </c>
      <c r="E9" s="8">
        <f>_xlfn.XLOOKUP($B9, 'Per provincie'!C$2:C$343, 'Per provincie'!F$2:F$343)</f>
        <v>8</v>
      </c>
      <c r="F9" s="8">
        <f>_xlfn.XLOOKUP($B9, 'Per provincie'!C$2:C$343, 'Per provincie'!D$2:D$343)</f>
        <v>0</v>
      </c>
      <c r="G9" s="7">
        <f>_xlfn.XLOOKUP($B9, 'Nationaal op alfabet'!$B$2:$B$343,'Nationaal op alfabet'!H$2:H$343)</f>
        <v>8.5882352941176467</v>
      </c>
      <c r="H9" s="7">
        <f>_xlfn.XLOOKUP($B9, 'Nationaal op alfabet'!$B$2:$B$343,'Nationaal op alfabet'!I$2:I$343)</f>
        <v>7.5588235294117645</v>
      </c>
      <c r="I9" s="7">
        <f>_xlfn.XLOOKUP($B9, 'Nationaal op alfabet'!$B$2:$B$343,'Nationaal op alfabet'!J$2:J$343)</f>
        <v>2</v>
      </c>
      <c r="J9" s="7">
        <f>_xlfn.XLOOKUP($B9, 'Nationaal op alfabet'!$B$2:$B$343,'Nationaal op alfabet'!K$2:K$343)</f>
        <v>0</v>
      </c>
      <c r="K9" s="17">
        <f>_xlfn.XLOOKUP($B9, 'Nationaal op alfabet'!$B$2:$B$343,'Nationaal op alfabet'!L$2:L$343)</f>
        <v>11</v>
      </c>
      <c r="M9" s="25">
        <f>_xlfn.XLOOKUP($B9, 'Nationaal op alfabet'!$B$2:$B$343,'Nationaal op alfabet'!N$2:N$343)</f>
        <v>0</v>
      </c>
      <c r="N9" s="25">
        <f>_xlfn.XLOOKUP($B9, 'Nationaal op alfabet'!$B$2:$B$343,'Nationaal op alfabet'!O$2:O$343)</f>
        <v>0.18181818181818182</v>
      </c>
      <c r="O9" s="25">
        <f>_xlfn.XLOOKUP($B9, 'Nationaal op alfabet'!$B$2:$B$343,'Nationaal op alfabet'!P$2:P$343)</f>
        <v>9.0909090909090912E-2</v>
      </c>
      <c r="P9" s="25">
        <f>_xlfn.XLOOKUP($B9, 'Nationaal op alfabet'!$B$2:$B$343,'Nationaal op alfabet'!Q$2:Q$343)</f>
        <v>0</v>
      </c>
      <c r="Q9" s="25">
        <f>_xlfn.XLOOKUP($B9, 'Nationaal op alfabet'!$B$2:$B$343,'Nationaal op alfabet'!R$2:R$343)</f>
        <v>1</v>
      </c>
      <c r="R9" s="25">
        <f>_xlfn.XLOOKUP($B9, 'Nationaal op alfabet'!$B$2:$B$343,'Nationaal op alfabet'!S$2:S$343)</f>
        <v>0</v>
      </c>
      <c r="S9" s="25">
        <f>_xlfn.XLOOKUP($B9, 'Nationaal op alfabet'!$B$2:$B$343,'Nationaal op alfabet'!T$2:T$343)</f>
        <v>0</v>
      </c>
    </row>
    <row r="10" spans="1:19">
      <c r="A10" t="s">
        <v>79</v>
      </c>
      <c r="B10" t="s">
        <v>200</v>
      </c>
      <c r="C10" s="7">
        <f>_xlfn.XLOOKUP($B10, 'Nationaal op alfabet'!$B$2:$B$343,'Nationaal op alfabet'!G$2:G$343)</f>
        <v>3.9647058823529417</v>
      </c>
      <c r="D10" s="8">
        <f>_xlfn.XLOOKUP($B10, 'Nationaal op alfabet'!$B$2:$B$343,'Nationaal op alfabet'!E$2:E$343)</f>
        <v>102</v>
      </c>
      <c r="E10" s="8">
        <f>_xlfn.XLOOKUP($B10, 'Per provincie'!C$2:C$343, 'Per provincie'!F$2:F$343)</f>
        <v>10</v>
      </c>
      <c r="F10" s="8" t="str">
        <f>_xlfn.XLOOKUP($B10, 'Per provincie'!C$2:C$343, 'Per provincie'!D$2:D$343)</f>
        <v>De raad wil erg graag dat het in 2023 toegezegde openbaar toilet nu eens geopend wordt.</v>
      </c>
      <c r="G10" s="7">
        <f>_xlfn.XLOOKUP($B10, 'Nationaal op alfabet'!$B$2:$B$343,'Nationaal op alfabet'!H$2:H$343)</f>
        <v>6.0882352941176467</v>
      </c>
      <c r="H10" s="7">
        <f>_xlfn.XLOOKUP($B10, 'Nationaal op alfabet'!$B$2:$B$343,'Nationaal op alfabet'!I$2:I$343)</f>
        <v>5.7941176470588243</v>
      </c>
      <c r="I10" s="7">
        <f>_xlfn.XLOOKUP($B10, 'Nationaal op alfabet'!$B$2:$B$343,'Nationaal op alfabet'!J$2:J$343)</f>
        <v>2.4705882352941178</v>
      </c>
      <c r="J10" s="7">
        <f>_xlfn.XLOOKUP($B10, 'Nationaal op alfabet'!$B$2:$B$343,'Nationaal op alfabet'!K$2:K$343)</f>
        <v>3</v>
      </c>
      <c r="K10" s="17">
        <f>_xlfn.XLOOKUP($B10, 'Nationaal op alfabet'!$B$2:$B$343,'Nationaal op alfabet'!L$2:L$343)</f>
        <v>17</v>
      </c>
      <c r="M10" s="25">
        <f>_xlfn.XLOOKUP($B10, 'Nationaal op alfabet'!$B$2:$B$343,'Nationaal op alfabet'!N$2:N$343)</f>
        <v>0</v>
      </c>
      <c r="N10" s="25">
        <f>_xlfn.XLOOKUP($B10, 'Nationaal op alfabet'!$B$2:$B$343,'Nationaal op alfabet'!O$2:O$343)</f>
        <v>0.29411764705882354</v>
      </c>
      <c r="O10" s="25">
        <f>_xlfn.XLOOKUP($B10, 'Nationaal op alfabet'!$B$2:$B$343,'Nationaal op alfabet'!P$2:P$343)</f>
        <v>0.29411764705882354</v>
      </c>
      <c r="P10" s="25">
        <f>_xlfn.XLOOKUP($B10, 'Nationaal op alfabet'!$B$2:$B$343,'Nationaal op alfabet'!Q$2:Q$343)</f>
        <v>5.8823529411764705E-2</v>
      </c>
      <c r="Q10" s="25">
        <f>_xlfn.XLOOKUP($B10, 'Nationaal op alfabet'!$B$2:$B$343,'Nationaal op alfabet'!R$2:R$343)</f>
        <v>0.94117647058823528</v>
      </c>
      <c r="R10" s="25">
        <f>_xlfn.XLOOKUP($B10, 'Nationaal op alfabet'!$B$2:$B$343,'Nationaal op alfabet'!S$2:S$343)</f>
        <v>0</v>
      </c>
      <c r="S10" s="25">
        <f>_xlfn.XLOOKUP($B10, 'Nationaal op alfabet'!$B$2:$B$343,'Nationaal op alfabet'!T$2:T$343)</f>
        <v>0</v>
      </c>
    </row>
    <row r="11" spans="1:19">
      <c r="A11" t="s">
        <v>79</v>
      </c>
      <c r="B11" t="s">
        <v>134</v>
      </c>
      <c r="C11" s="7">
        <f>_xlfn.XLOOKUP($B11, 'Nationaal op alfabet'!$B$2:$B$343,'Nationaal op alfabet'!G$2:G$343)</f>
        <v>3.9504201680672271</v>
      </c>
      <c r="D11" s="8">
        <f>_xlfn.XLOOKUP($B11, 'Nationaal op alfabet'!$B$2:$B$343,'Nationaal op alfabet'!E$2:E$343)</f>
        <v>104</v>
      </c>
      <c r="E11" s="8">
        <f>_xlfn.XLOOKUP($B11, 'Per provincie'!C$2:C$343, 'Per provincie'!F$2:F$343)</f>
        <v>11</v>
      </c>
      <c r="F11" s="8">
        <f>_xlfn.XLOOKUP($B11, 'Per provincie'!C$2:C$343, 'Per provincie'!D$2:D$343)</f>
        <v>0</v>
      </c>
      <c r="G11" s="7">
        <f>_xlfn.XLOOKUP($B11, 'Nationaal op alfabet'!$B$2:$B$343,'Nationaal op alfabet'!H$2:H$343)</f>
        <v>8.5588235294117645</v>
      </c>
      <c r="H11" s="7">
        <f>_xlfn.XLOOKUP($B11, 'Nationaal op alfabet'!$B$2:$B$343,'Nationaal op alfabet'!I$2:I$343)</f>
        <v>5.7647058823529402</v>
      </c>
      <c r="I11" s="7">
        <f>_xlfn.XLOOKUP($B11, 'Nationaal op alfabet'!$B$2:$B$343,'Nationaal op alfabet'!J$2:J$343)</f>
        <v>2.714285714285714</v>
      </c>
      <c r="J11" s="7">
        <f>_xlfn.XLOOKUP($B11, 'Nationaal op alfabet'!$B$2:$B$343,'Nationaal op alfabet'!K$2:K$343)</f>
        <v>0</v>
      </c>
      <c r="K11" s="17">
        <f>_xlfn.XLOOKUP($B11, 'Nationaal op alfabet'!$B$2:$B$343,'Nationaal op alfabet'!L$2:L$343)</f>
        <v>14</v>
      </c>
      <c r="M11" s="25">
        <f>_xlfn.XLOOKUP($B11, 'Nationaal op alfabet'!$B$2:$B$343,'Nationaal op alfabet'!N$2:N$343)</f>
        <v>0</v>
      </c>
      <c r="N11" s="25">
        <f>_xlfn.XLOOKUP($B11, 'Nationaal op alfabet'!$B$2:$B$343,'Nationaal op alfabet'!O$2:O$343)</f>
        <v>0.35714285714285715</v>
      </c>
      <c r="O11" s="25">
        <f>_xlfn.XLOOKUP($B11, 'Nationaal op alfabet'!$B$2:$B$343,'Nationaal op alfabet'!P$2:P$343)</f>
        <v>0.21428571428571427</v>
      </c>
      <c r="P11" s="25">
        <f>_xlfn.XLOOKUP($B11, 'Nationaal op alfabet'!$B$2:$B$343,'Nationaal op alfabet'!Q$2:Q$343)</f>
        <v>7.1428571428571425E-2</v>
      </c>
      <c r="Q11" s="25">
        <f>_xlfn.XLOOKUP($B11, 'Nationaal op alfabet'!$B$2:$B$343,'Nationaal op alfabet'!R$2:R$343)</f>
        <v>1</v>
      </c>
      <c r="R11" s="25">
        <f>_xlfn.XLOOKUP($B11, 'Nationaal op alfabet'!$B$2:$B$343,'Nationaal op alfabet'!S$2:S$343)</f>
        <v>0</v>
      </c>
      <c r="S11" s="25">
        <f>_xlfn.XLOOKUP($B11, 'Nationaal op alfabet'!$B$2:$B$343,'Nationaal op alfabet'!T$2:T$343)</f>
        <v>0</v>
      </c>
    </row>
    <row r="12" spans="1:19">
      <c r="A12" t="s">
        <v>79</v>
      </c>
      <c r="B12" t="s">
        <v>143</v>
      </c>
      <c r="C12" s="7">
        <f>_xlfn.XLOOKUP($B12, 'Nationaal op alfabet'!$B$2:$B$343,'Nationaal op alfabet'!G$2:G$343)</f>
        <v>3.9200880352140861</v>
      </c>
      <c r="D12" s="8">
        <f>_xlfn.XLOOKUP($B12, 'Nationaal op alfabet'!$B$2:$B$343,'Nationaal op alfabet'!E$2:E$343)</f>
        <v>105</v>
      </c>
      <c r="E12" s="8">
        <f>_xlfn.XLOOKUP($B12, 'Per provincie'!C$2:C$343, 'Per provincie'!F$2:F$343)</f>
        <v>12</v>
      </c>
      <c r="F12" s="8">
        <f>_xlfn.XLOOKUP($B12, 'Per provincie'!C$2:C$343, 'Per provincie'!D$2:D$343)</f>
        <v>0</v>
      </c>
      <c r="G12" s="7">
        <f>_xlfn.XLOOKUP($B12, 'Nationaal op alfabet'!$B$2:$B$343,'Nationaal op alfabet'!H$2:H$343)</f>
        <v>6.3823529411764701</v>
      </c>
      <c r="H12" s="7">
        <f>_xlfn.XLOOKUP($B12, 'Nationaal op alfabet'!$B$2:$B$343,'Nationaal op alfabet'!I$2:I$343)</f>
        <v>5.8235294117647065</v>
      </c>
      <c r="I12" s="7">
        <f>_xlfn.XLOOKUP($B12, 'Nationaal op alfabet'!$B$2:$B$343,'Nationaal op alfabet'!J$2:J$343)</f>
        <v>3.1972789115646258</v>
      </c>
      <c r="J12" s="7">
        <f>_xlfn.XLOOKUP($B12, 'Nationaal op alfabet'!$B$2:$B$343,'Nationaal op alfabet'!K$2:K$343)</f>
        <v>1</v>
      </c>
      <c r="K12" s="17">
        <f>_xlfn.XLOOKUP($B12, 'Nationaal op alfabet'!$B$2:$B$343,'Nationaal op alfabet'!L$2:L$343)</f>
        <v>49</v>
      </c>
      <c r="M12" s="25">
        <f>_xlfn.XLOOKUP($B12, 'Nationaal op alfabet'!$B$2:$B$343,'Nationaal op alfabet'!N$2:N$343)</f>
        <v>0.12244897959183673</v>
      </c>
      <c r="N12" s="25">
        <f>_xlfn.XLOOKUP($B12, 'Nationaal op alfabet'!$B$2:$B$343,'Nationaal op alfabet'!O$2:O$343)</f>
        <v>0.44897959183673469</v>
      </c>
      <c r="O12" s="25">
        <f>_xlfn.XLOOKUP($B12, 'Nationaal op alfabet'!$B$2:$B$343,'Nationaal op alfabet'!P$2:P$343)</f>
        <v>0.20408163265306123</v>
      </c>
      <c r="P12" s="25">
        <f>_xlfn.XLOOKUP($B12, 'Nationaal op alfabet'!$B$2:$B$343,'Nationaal op alfabet'!Q$2:Q$343)</f>
        <v>6.1224489795918366E-2</v>
      </c>
      <c r="Q12" s="25">
        <f>_xlfn.XLOOKUP($B12, 'Nationaal op alfabet'!$B$2:$B$343,'Nationaal op alfabet'!R$2:R$343)</f>
        <v>0.97959183673469385</v>
      </c>
      <c r="R12" s="25">
        <f>_xlfn.XLOOKUP($B12, 'Nationaal op alfabet'!$B$2:$B$343,'Nationaal op alfabet'!S$2:S$343)</f>
        <v>2.0408163265306121E-2</v>
      </c>
      <c r="S12" s="25">
        <f>_xlfn.XLOOKUP($B12, 'Nationaal op alfabet'!$B$2:$B$343,'Nationaal op alfabet'!T$2:T$343)</f>
        <v>6.1224489795918366E-2</v>
      </c>
    </row>
    <row r="13" spans="1:19">
      <c r="A13" t="s">
        <v>79</v>
      </c>
      <c r="B13" t="s">
        <v>414</v>
      </c>
      <c r="C13" s="7">
        <f>_xlfn.XLOOKUP($B13, 'Nationaal op alfabet'!$B$2:$B$343,'Nationaal op alfabet'!G$2:G$343)</f>
        <v>3.842300653594771</v>
      </c>
      <c r="D13" s="8">
        <f>_xlfn.XLOOKUP($B13, 'Nationaal op alfabet'!$B$2:$B$343,'Nationaal op alfabet'!E$2:E$343)</f>
        <v>112</v>
      </c>
      <c r="E13" s="8">
        <f>_xlfn.XLOOKUP($B13, 'Per provincie'!C$2:C$343, 'Per provincie'!F$2:F$343)</f>
        <v>13</v>
      </c>
      <c r="F13" s="8">
        <f>_xlfn.XLOOKUP($B13, 'Per provincie'!C$2:C$343, 'Per provincie'!D$2:D$343)</f>
        <v>0</v>
      </c>
      <c r="G13" s="7">
        <f>_xlfn.XLOOKUP($B13, 'Nationaal op alfabet'!$B$2:$B$343,'Nationaal op alfabet'!H$2:H$343)</f>
        <v>6.3235294117647056</v>
      </c>
      <c r="H13" s="7">
        <f>_xlfn.XLOOKUP($B13, 'Nationaal op alfabet'!$B$2:$B$343,'Nationaal op alfabet'!I$2:I$343)</f>
        <v>7.3235294117647056</v>
      </c>
      <c r="I13" s="7">
        <f>_xlfn.XLOOKUP($B13, 'Nationaal op alfabet'!$B$2:$B$343,'Nationaal op alfabet'!J$2:J$343)</f>
        <v>2.7822222222222219</v>
      </c>
      <c r="J13" s="7">
        <f>_xlfn.XLOOKUP($B13, 'Nationaal op alfabet'!$B$2:$B$343,'Nationaal op alfabet'!K$2:K$343)</f>
        <v>0</v>
      </c>
      <c r="K13" s="17">
        <f>_xlfn.XLOOKUP($B13, 'Nationaal op alfabet'!$B$2:$B$343,'Nationaal op alfabet'!L$2:L$343)</f>
        <v>75</v>
      </c>
      <c r="M13" s="25">
        <f>_xlfn.XLOOKUP($B13, 'Nationaal op alfabet'!$B$2:$B$343,'Nationaal op alfabet'!N$2:N$343)</f>
        <v>9.3333333333333338E-2</v>
      </c>
      <c r="N13" s="25">
        <f>_xlfn.XLOOKUP($B13, 'Nationaal op alfabet'!$B$2:$B$343,'Nationaal op alfabet'!O$2:O$343)</f>
        <v>0.38666666666666666</v>
      </c>
      <c r="O13" s="25">
        <f>_xlfn.XLOOKUP($B13, 'Nationaal op alfabet'!$B$2:$B$343,'Nationaal op alfabet'!P$2:P$343)</f>
        <v>0.2</v>
      </c>
      <c r="P13" s="25">
        <f>_xlfn.XLOOKUP($B13, 'Nationaal op alfabet'!$B$2:$B$343,'Nationaal op alfabet'!Q$2:Q$343)</f>
        <v>0.04</v>
      </c>
      <c r="Q13" s="25">
        <f>_xlfn.XLOOKUP($B13, 'Nationaal op alfabet'!$B$2:$B$343,'Nationaal op alfabet'!R$2:R$343)</f>
        <v>0.93333333333333335</v>
      </c>
      <c r="R13" s="25">
        <f>_xlfn.XLOOKUP($B13, 'Nationaal op alfabet'!$B$2:$B$343,'Nationaal op alfabet'!S$2:S$343)</f>
        <v>0</v>
      </c>
      <c r="S13" s="25">
        <f>_xlfn.XLOOKUP($B13, 'Nationaal op alfabet'!$B$2:$B$343,'Nationaal op alfabet'!T$2:T$343)</f>
        <v>6.6666666666666666E-2</v>
      </c>
    </row>
    <row r="14" spans="1:19">
      <c r="A14" t="s">
        <v>79</v>
      </c>
      <c r="B14" t="s">
        <v>221</v>
      </c>
      <c r="C14" s="7">
        <f>_xlfn.XLOOKUP($B14, 'Nationaal op alfabet'!$B$2:$B$343,'Nationaal op alfabet'!G$2:G$343)</f>
        <v>3.7436601307189541</v>
      </c>
      <c r="D14" s="8">
        <f>_xlfn.XLOOKUP($B14, 'Nationaal op alfabet'!$B$2:$B$343,'Nationaal op alfabet'!E$2:E$343)</f>
        <v>121</v>
      </c>
      <c r="E14" s="8">
        <f>_xlfn.XLOOKUP($B14, 'Per provincie'!C$2:C$343, 'Per provincie'!F$2:F$343)</f>
        <v>14</v>
      </c>
      <c r="F14" s="8" t="str">
        <f>_xlfn.XLOOKUP($B14, 'Per provincie'!C$2:C$343, 'Per provincie'!D$2:D$343)</f>
        <v>Kampen heeft het hoogste percentage openbare toiletten van Overijssel, helaas zijn ze weinig rolstoeltoegankelijk en zijn er veel een urinoir</v>
      </c>
      <c r="G14" s="7">
        <f>_xlfn.XLOOKUP($B14, 'Nationaal op alfabet'!$B$2:$B$343,'Nationaal op alfabet'!H$2:H$343)</f>
        <v>8.382352941176471</v>
      </c>
      <c r="H14" s="7">
        <f>_xlfn.XLOOKUP($B14, 'Nationaal op alfabet'!$B$2:$B$343,'Nationaal op alfabet'!I$2:I$343)</f>
        <v>6.6470588235294112</v>
      </c>
      <c r="I14" s="7">
        <f>_xlfn.XLOOKUP($B14, 'Nationaal op alfabet'!$B$2:$B$343,'Nationaal op alfabet'!J$2:J$343)</f>
        <v>1.8444444444444443</v>
      </c>
      <c r="J14" s="7">
        <f>_xlfn.XLOOKUP($B14, 'Nationaal op alfabet'!$B$2:$B$343,'Nationaal op alfabet'!K$2:K$343)</f>
        <v>0</v>
      </c>
      <c r="K14" s="17">
        <f>_xlfn.XLOOKUP($B14, 'Nationaal op alfabet'!$B$2:$B$343,'Nationaal op alfabet'!L$2:L$343)</f>
        <v>30</v>
      </c>
      <c r="M14" s="25">
        <f>_xlfn.XLOOKUP($B14, 'Nationaal op alfabet'!$B$2:$B$343,'Nationaal op alfabet'!N$2:N$343)</f>
        <v>0.26666666666666666</v>
      </c>
      <c r="N14" s="25">
        <f>_xlfn.XLOOKUP($B14, 'Nationaal op alfabet'!$B$2:$B$343,'Nationaal op alfabet'!O$2:O$343)</f>
        <v>0.1</v>
      </c>
      <c r="O14" s="25">
        <f>_xlfn.XLOOKUP($B14, 'Nationaal op alfabet'!$B$2:$B$343,'Nationaal op alfabet'!P$2:P$343)</f>
        <v>0.1</v>
      </c>
      <c r="P14" s="25">
        <f>_xlfn.XLOOKUP($B14, 'Nationaal op alfabet'!$B$2:$B$343,'Nationaal op alfabet'!Q$2:Q$343)</f>
        <v>6.6666666666666666E-2</v>
      </c>
      <c r="Q14" s="25">
        <f>_xlfn.XLOOKUP($B14, 'Nationaal op alfabet'!$B$2:$B$343,'Nationaal op alfabet'!R$2:R$343)</f>
        <v>0.96666666666666667</v>
      </c>
      <c r="R14" s="25">
        <f>_xlfn.XLOOKUP($B14, 'Nationaal op alfabet'!$B$2:$B$343,'Nationaal op alfabet'!S$2:S$343)</f>
        <v>0</v>
      </c>
      <c r="S14" s="25">
        <f>_xlfn.XLOOKUP($B14, 'Nationaal op alfabet'!$B$2:$B$343,'Nationaal op alfabet'!T$2:T$343)</f>
        <v>0.23333333333333334</v>
      </c>
    </row>
    <row r="15" spans="1:19">
      <c r="A15" t="s">
        <v>72</v>
      </c>
      <c r="B15" t="s">
        <v>123</v>
      </c>
      <c r="C15" s="7">
        <f>_xlfn.XLOOKUP($B15, 'Nationaal op alfabet'!$B$2:$B$343,'Nationaal op alfabet'!G$2:G$343)</f>
        <v>3.7398692810457517</v>
      </c>
      <c r="D15" s="8">
        <f>_xlfn.XLOOKUP($B15, 'Nationaal op alfabet'!$B$2:$B$343,'Nationaal op alfabet'!E$2:E$343)</f>
        <v>122</v>
      </c>
      <c r="E15" s="8">
        <f>_xlfn.XLOOKUP($B15, 'Per provincie'!C$2:C$343, 'Per provincie'!F$2:F$343)</f>
        <v>15</v>
      </c>
      <c r="F15" s="8">
        <f>_xlfn.XLOOKUP($B15, 'Per provincie'!C$2:C$343, 'Per provincie'!D$2:D$343)</f>
        <v>0</v>
      </c>
      <c r="G15" s="7">
        <f>_xlfn.XLOOKUP($B15, 'Nationaal op alfabet'!$B$2:$B$343,'Nationaal op alfabet'!H$2:H$343)</f>
        <v>5.2647058823529411</v>
      </c>
      <c r="H15" s="7">
        <f>_xlfn.XLOOKUP($B15, 'Nationaal op alfabet'!$B$2:$B$343,'Nationaal op alfabet'!I$2:I$343)</f>
        <v>8.3235294117647065</v>
      </c>
      <c r="I15" s="7">
        <f>_xlfn.XLOOKUP($B15, 'Nationaal op alfabet'!$B$2:$B$343,'Nationaal op alfabet'!J$2:J$343)</f>
        <v>2.5555555555555558</v>
      </c>
      <c r="J15" s="7">
        <f>_xlfn.XLOOKUP($B15, 'Nationaal op alfabet'!$B$2:$B$343,'Nationaal op alfabet'!K$2:K$343)</f>
        <v>0</v>
      </c>
      <c r="K15" s="17">
        <f>_xlfn.XLOOKUP($B15, 'Nationaal op alfabet'!$B$2:$B$343,'Nationaal op alfabet'!L$2:L$343)</f>
        <v>24</v>
      </c>
      <c r="M15" s="25">
        <f>_xlfn.XLOOKUP($B15, 'Nationaal op alfabet'!$B$2:$B$343,'Nationaal op alfabet'!N$2:N$343)</f>
        <v>0</v>
      </c>
      <c r="N15" s="25">
        <f>_xlfn.XLOOKUP($B15, 'Nationaal op alfabet'!$B$2:$B$343,'Nationaal op alfabet'!O$2:O$343)</f>
        <v>0.33333333333333331</v>
      </c>
      <c r="O15" s="25">
        <f>_xlfn.XLOOKUP($B15, 'Nationaal op alfabet'!$B$2:$B$343,'Nationaal op alfabet'!P$2:P$343)</f>
        <v>4.1666666666666664E-2</v>
      </c>
      <c r="P15" s="25">
        <f>_xlfn.XLOOKUP($B15, 'Nationaal op alfabet'!$B$2:$B$343,'Nationaal op alfabet'!Q$2:Q$343)</f>
        <v>0.125</v>
      </c>
      <c r="Q15" s="25">
        <f>_xlfn.XLOOKUP($B15, 'Nationaal op alfabet'!$B$2:$B$343,'Nationaal op alfabet'!R$2:R$343)</f>
        <v>1</v>
      </c>
      <c r="R15" s="25">
        <f>_xlfn.XLOOKUP($B15, 'Nationaal op alfabet'!$B$2:$B$343,'Nationaal op alfabet'!S$2:S$343)</f>
        <v>0</v>
      </c>
      <c r="S15" s="25">
        <f>_xlfn.XLOOKUP($B15, 'Nationaal op alfabet'!$B$2:$B$343,'Nationaal op alfabet'!T$2:T$343)</f>
        <v>0</v>
      </c>
    </row>
    <row r="16" spans="1:19">
      <c r="A16" t="s">
        <v>68</v>
      </c>
      <c r="B16" t="s">
        <v>255</v>
      </c>
      <c r="C16" s="7">
        <f>_xlfn.XLOOKUP($B16, 'Nationaal op alfabet'!$B$2:$B$343,'Nationaal op alfabet'!G$2:G$343)</f>
        <v>3.655337690631808</v>
      </c>
      <c r="D16" s="8">
        <f>_xlfn.XLOOKUP($B16, 'Nationaal op alfabet'!$B$2:$B$343,'Nationaal op alfabet'!E$2:E$343)</f>
        <v>134</v>
      </c>
      <c r="E16" s="8">
        <f>_xlfn.XLOOKUP($B16, 'Per provincie'!C$2:C$343, 'Per provincie'!F$2:F$343)</f>
        <v>8</v>
      </c>
      <c r="F16" s="8">
        <f>_xlfn.XLOOKUP($B16, 'Per provincie'!C$2:C$343, 'Per provincie'!D$2:D$343)</f>
        <v>0</v>
      </c>
      <c r="G16" s="7">
        <f>_xlfn.XLOOKUP($B16, 'Nationaal op alfabet'!$B$2:$B$343,'Nationaal op alfabet'!H$2:H$343)</f>
        <v>6.3529411764705879</v>
      </c>
      <c r="H16" s="7">
        <f>_xlfn.XLOOKUP($B16, 'Nationaal op alfabet'!$B$2:$B$343,'Nationaal op alfabet'!I$2:I$343)</f>
        <v>6.2941176470588234</v>
      </c>
      <c r="I16" s="7">
        <f>_xlfn.XLOOKUP($B16, 'Nationaal op alfabet'!$B$2:$B$343,'Nationaal op alfabet'!J$2:J$343)</f>
        <v>2.8148148148148149</v>
      </c>
      <c r="J16" s="7">
        <f>_xlfn.XLOOKUP($B16, 'Nationaal op alfabet'!$B$2:$B$343,'Nationaal op alfabet'!K$2:K$343)</f>
        <v>0</v>
      </c>
      <c r="K16" s="17">
        <f>_xlfn.XLOOKUP($B16, 'Nationaal op alfabet'!$B$2:$B$343,'Nationaal op alfabet'!L$2:L$343)</f>
        <v>18</v>
      </c>
      <c r="M16" s="25">
        <f>_xlfn.XLOOKUP($B16, 'Nationaal op alfabet'!$B$2:$B$343,'Nationaal op alfabet'!N$2:N$343)</f>
        <v>5.5555555555555552E-2</v>
      </c>
      <c r="N16" s="25">
        <f>_xlfn.XLOOKUP($B16, 'Nationaal op alfabet'!$B$2:$B$343,'Nationaal op alfabet'!O$2:O$343)</f>
        <v>0.3888888888888889</v>
      </c>
      <c r="O16" s="25">
        <f>_xlfn.XLOOKUP($B16, 'Nationaal op alfabet'!$B$2:$B$343,'Nationaal op alfabet'!P$2:P$343)</f>
        <v>0.22222222222222221</v>
      </c>
      <c r="P16" s="25">
        <f>_xlfn.XLOOKUP($B16, 'Nationaal op alfabet'!$B$2:$B$343,'Nationaal op alfabet'!Q$2:Q$343)</f>
        <v>0.1111111111111111</v>
      </c>
      <c r="Q16" s="25">
        <f>_xlfn.XLOOKUP($B16, 'Nationaal op alfabet'!$B$2:$B$343,'Nationaal op alfabet'!R$2:R$343)</f>
        <v>0.83333333333333337</v>
      </c>
      <c r="R16" s="25">
        <f>_xlfn.XLOOKUP($B16, 'Nationaal op alfabet'!$B$2:$B$343,'Nationaal op alfabet'!S$2:S$343)</f>
        <v>0</v>
      </c>
      <c r="S16" s="25">
        <f>_xlfn.XLOOKUP($B16, 'Nationaal op alfabet'!$B$2:$B$343,'Nationaal op alfabet'!T$2:T$343)</f>
        <v>0</v>
      </c>
    </row>
    <row r="17" spans="1:19">
      <c r="A17" t="s">
        <v>79</v>
      </c>
      <c r="B17" t="s">
        <v>312</v>
      </c>
      <c r="C17" s="7">
        <f>_xlfn.XLOOKUP($B17, 'Nationaal op alfabet'!$B$2:$B$343,'Nationaal op alfabet'!G$2:G$343)</f>
        <v>3.6349019607843136</v>
      </c>
      <c r="D17" s="8">
        <f>_xlfn.XLOOKUP($B17, 'Nationaal op alfabet'!$B$2:$B$343,'Nationaal op alfabet'!E$2:E$343)</f>
        <v>135</v>
      </c>
      <c r="E17" s="8">
        <f>_xlfn.XLOOKUP($B17, 'Per provincie'!C$2:C$343, 'Per provincie'!F$2:F$343)</f>
        <v>15</v>
      </c>
      <c r="F17" s="8">
        <f>_xlfn.XLOOKUP($B17, 'Per provincie'!C$2:C$343, 'Per provincie'!D$2:D$343)</f>
        <v>0</v>
      </c>
      <c r="G17" s="7">
        <f>_xlfn.XLOOKUP($B17, 'Nationaal op alfabet'!$B$2:$B$343,'Nationaal op alfabet'!H$2:H$343)</f>
        <v>7.617647058823529</v>
      </c>
      <c r="H17" s="7">
        <f>_xlfn.XLOOKUP($B17, 'Nationaal op alfabet'!$B$2:$B$343,'Nationaal op alfabet'!I$2:I$343)</f>
        <v>6.3235294117647056</v>
      </c>
      <c r="I17" s="7">
        <f>_xlfn.XLOOKUP($B17, 'Nationaal op alfabet'!$B$2:$B$343,'Nationaal op alfabet'!J$2:J$343)</f>
        <v>1.8666666666666665</v>
      </c>
      <c r="J17" s="7">
        <f>_xlfn.XLOOKUP($B17, 'Nationaal op alfabet'!$B$2:$B$343,'Nationaal op alfabet'!K$2:K$343)</f>
        <v>0.5</v>
      </c>
      <c r="K17" s="17">
        <f>_xlfn.XLOOKUP($B17, 'Nationaal op alfabet'!$B$2:$B$343,'Nationaal op alfabet'!L$2:L$343)</f>
        <v>20</v>
      </c>
      <c r="M17" s="25">
        <f>_xlfn.XLOOKUP($B17, 'Nationaal op alfabet'!$B$2:$B$343,'Nationaal op alfabet'!N$2:N$343)</f>
        <v>0</v>
      </c>
      <c r="N17" s="25">
        <f>_xlfn.XLOOKUP($B17, 'Nationaal op alfabet'!$B$2:$B$343,'Nationaal op alfabet'!O$2:O$343)</f>
        <v>0.15</v>
      </c>
      <c r="O17" s="25">
        <f>_xlfn.XLOOKUP($B17, 'Nationaal op alfabet'!$B$2:$B$343,'Nationaal op alfabet'!P$2:P$343)</f>
        <v>0.05</v>
      </c>
      <c r="P17" s="25">
        <f>_xlfn.XLOOKUP($B17, 'Nationaal op alfabet'!$B$2:$B$343,'Nationaal op alfabet'!Q$2:Q$343)</f>
        <v>0.1</v>
      </c>
      <c r="Q17" s="25">
        <f>_xlfn.XLOOKUP($B17, 'Nationaal op alfabet'!$B$2:$B$343,'Nationaal op alfabet'!R$2:R$343)</f>
        <v>0.95</v>
      </c>
      <c r="R17" s="25">
        <f>_xlfn.XLOOKUP($B17, 'Nationaal op alfabet'!$B$2:$B$343,'Nationaal op alfabet'!S$2:S$343)</f>
        <v>0</v>
      </c>
      <c r="S17" s="25">
        <f>_xlfn.XLOOKUP($B17, 'Nationaal op alfabet'!$B$2:$B$343,'Nationaal op alfabet'!T$2:T$343)</f>
        <v>0</v>
      </c>
    </row>
    <row r="18" spans="1:19">
      <c r="A18" t="s">
        <v>72</v>
      </c>
      <c r="B18" t="s">
        <v>269</v>
      </c>
      <c r="C18" s="7">
        <f>_xlfn.XLOOKUP($B18, 'Nationaal op alfabet'!$B$2:$B$343,'Nationaal op alfabet'!G$2:G$343)</f>
        <v>3.5799253034547158</v>
      </c>
      <c r="D18" s="8">
        <f>_xlfn.XLOOKUP($B18, 'Nationaal op alfabet'!$B$2:$B$343,'Nationaal op alfabet'!E$2:E$343)</f>
        <v>139</v>
      </c>
      <c r="E18" s="8">
        <f>_xlfn.XLOOKUP($B18, 'Per provincie'!C$2:C$343, 'Per provincie'!F$2:F$343)</f>
        <v>17</v>
      </c>
      <c r="F18" s="8">
        <f>_xlfn.XLOOKUP($B18, 'Per provincie'!C$2:C$343, 'Per provincie'!D$2:D$343)</f>
        <v>0</v>
      </c>
      <c r="G18" s="7">
        <f>_xlfn.XLOOKUP($B18, 'Nationaal op alfabet'!$B$2:$B$343,'Nationaal op alfabet'!H$2:H$343)</f>
        <v>7.6764705882352944</v>
      </c>
      <c r="H18" s="7">
        <f>_xlfn.XLOOKUP($B18, 'Nationaal op alfabet'!$B$2:$B$343,'Nationaal op alfabet'!I$2:I$343)</f>
        <v>5.5882352941176467</v>
      </c>
      <c r="I18" s="7">
        <f>_xlfn.XLOOKUP($B18, 'Nationaal op alfabet'!$B$2:$B$343,'Nationaal op alfabet'!J$2:J$343)</f>
        <v>2.3174603174603177</v>
      </c>
      <c r="J18" s="7">
        <f>_xlfn.XLOOKUP($B18, 'Nationaal op alfabet'!$B$2:$B$343,'Nationaal op alfabet'!K$2:K$343)</f>
        <v>0</v>
      </c>
      <c r="K18" s="17">
        <f>_xlfn.XLOOKUP($B18, 'Nationaal op alfabet'!$B$2:$B$343,'Nationaal op alfabet'!L$2:L$343)</f>
        <v>21</v>
      </c>
      <c r="M18" s="25">
        <f>_xlfn.XLOOKUP($B18, 'Nationaal op alfabet'!$B$2:$B$343,'Nationaal op alfabet'!N$2:N$343)</f>
        <v>0</v>
      </c>
      <c r="N18" s="25">
        <f>_xlfn.XLOOKUP($B18, 'Nationaal op alfabet'!$B$2:$B$343,'Nationaal op alfabet'!O$2:O$343)</f>
        <v>0.2857142857142857</v>
      </c>
      <c r="O18" s="25">
        <f>_xlfn.XLOOKUP($B18, 'Nationaal op alfabet'!$B$2:$B$343,'Nationaal op alfabet'!P$2:P$343)</f>
        <v>0.23809523809523808</v>
      </c>
      <c r="P18" s="25">
        <f>_xlfn.XLOOKUP($B18, 'Nationaal op alfabet'!$B$2:$B$343,'Nationaal op alfabet'!Q$2:Q$343)</f>
        <v>0</v>
      </c>
      <c r="Q18" s="25">
        <f>_xlfn.XLOOKUP($B18, 'Nationaal op alfabet'!$B$2:$B$343,'Nationaal op alfabet'!R$2:R$343)</f>
        <v>0.90476190476190477</v>
      </c>
      <c r="R18" s="25">
        <f>_xlfn.XLOOKUP($B18, 'Nationaal op alfabet'!$B$2:$B$343,'Nationaal op alfabet'!S$2:S$343)</f>
        <v>0</v>
      </c>
      <c r="S18" s="25">
        <f>_xlfn.XLOOKUP($B18, 'Nationaal op alfabet'!$B$2:$B$343,'Nationaal op alfabet'!T$2:T$343)</f>
        <v>0</v>
      </c>
    </row>
    <row r="19" spans="1:19">
      <c r="A19" t="s">
        <v>72</v>
      </c>
      <c r="B19" t="s">
        <v>189</v>
      </c>
      <c r="C19" s="7">
        <f>_xlfn.XLOOKUP($B19, 'Nationaal op alfabet'!$B$2:$B$343,'Nationaal op alfabet'!G$2:G$343)</f>
        <v>3.5535603715170283</v>
      </c>
      <c r="D19" s="8">
        <f>_xlfn.XLOOKUP($B19, 'Nationaal op alfabet'!$B$2:$B$343,'Nationaal op alfabet'!E$2:E$343)</f>
        <v>144</v>
      </c>
      <c r="E19" s="8">
        <f>_xlfn.XLOOKUP($B19, 'Per provincie'!C$2:C$343, 'Per provincie'!F$2:F$343)</f>
        <v>19</v>
      </c>
      <c r="F19" s="8" t="str">
        <f>_xlfn.XLOOKUP($B19, 'Per provincie'!C$2:C$343, 'Per provincie'!D$2:D$343)</f>
        <v>De gemeenteraad wil graag een toilet in het park erbij, maar er is meer nodig om hoger op de lijst te komen.</v>
      </c>
      <c r="G19" s="7">
        <f>_xlfn.XLOOKUP($B19, 'Nationaal op alfabet'!$B$2:$B$343,'Nationaal op alfabet'!H$2:H$343)</f>
        <v>5.0588235294117645</v>
      </c>
      <c r="H19" s="7">
        <f>_xlfn.XLOOKUP($B19, 'Nationaal op alfabet'!$B$2:$B$343,'Nationaal op alfabet'!I$2:I$343)</f>
        <v>4.2352941176470589</v>
      </c>
      <c r="I19" s="7">
        <f>_xlfn.XLOOKUP($B19, 'Nationaal op alfabet'!$B$2:$B$343,'Nationaal op alfabet'!J$2:J$343)</f>
        <v>2.736842105263158</v>
      </c>
      <c r="J19" s="7">
        <f>_xlfn.XLOOKUP($B19, 'Nationaal op alfabet'!$B$2:$B$343,'Nationaal op alfabet'!K$2:K$343)</f>
        <v>3</v>
      </c>
      <c r="K19" s="17">
        <f>_xlfn.XLOOKUP($B19, 'Nationaal op alfabet'!$B$2:$B$343,'Nationaal op alfabet'!L$2:L$343)</f>
        <v>19</v>
      </c>
      <c r="M19" s="25">
        <f>_xlfn.XLOOKUP($B19, 'Nationaal op alfabet'!$B$2:$B$343,'Nationaal op alfabet'!N$2:N$343)</f>
        <v>0</v>
      </c>
      <c r="N19" s="25">
        <f>_xlfn.XLOOKUP($B19, 'Nationaal op alfabet'!$B$2:$B$343,'Nationaal op alfabet'!O$2:O$343)</f>
        <v>0.36842105263157893</v>
      </c>
      <c r="O19" s="25">
        <f>_xlfn.XLOOKUP($B19, 'Nationaal op alfabet'!$B$2:$B$343,'Nationaal op alfabet'!P$2:P$343)</f>
        <v>0.21052631578947367</v>
      </c>
      <c r="P19" s="25">
        <f>_xlfn.XLOOKUP($B19, 'Nationaal op alfabet'!$B$2:$B$343,'Nationaal op alfabet'!Q$2:Q$343)</f>
        <v>5.2631578947368418E-2</v>
      </c>
      <c r="Q19" s="25">
        <f>_xlfn.XLOOKUP($B19, 'Nationaal op alfabet'!$B$2:$B$343,'Nationaal op alfabet'!R$2:R$343)</f>
        <v>1</v>
      </c>
      <c r="R19" s="25">
        <f>_xlfn.XLOOKUP($B19, 'Nationaal op alfabet'!$B$2:$B$343,'Nationaal op alfabet'!S$2:S$343)</f>
        <v>0</v>
      </c>
      <c r="S19" s="25">
        <f>_xlfn.XLOOKUP($B19, 'Nationaal op alfabet'!$B$2:$B$343,'Nationaal op alfabet'!T$2:T$343)</f>
        <v>0</v>
      </c>
    </row>
    <row r="20" spans="1:19">
      <c r="A20" t="s">
        <v>72</v>
      </c>
      <c r="B20" t="s">
        <v>283</v>
      </c>
      <c r="C20" s="7">
        <f>_xlfn.XLOOKUP($B20, 'Nationaal op alfabet'!$B$2:$B$343,'Nationaal op alfabet'!G$2:G$343)</f>
        <v>3.4877828054298647</v>
      </c>
      <c r="D20" s="8">
        <f>_xlfn.XLOOKUP($B20, 'Nationaal op alfabet'!$B$2:$B$343,'Nationaal op alfabet'!E$2:E$343)</f>
        <v>150</v>
      </c>
      <c r="E20" s="8">
        <f>_xlfn.XLOOKUP($B20, 'Per provincie'!C$2:C$343, 'Per provincie'!F$2:F$343)</f>
        <v>21</v>
      </c>
      <c r="F20" s="8">
        <f>_xlfn.XLOOKUP($B20, 'Per provincie'!C$2:C$343, 'Per provincie'!D$2:D$343)</f>
        <v>0</v>
      </c>
      <c r="G20" s="7">
        <f>_xlfn.XLOOKUP($B20, 'Nationaal op alfabet'!$B$2:$B$343,'Nationaal op alfabet'!H$2:H$343)</f>
        <v>6.4117647058823533</v>
      </c>
      <c r="H20" s="7">
        <f>_xlfn.XLOOKUP($B20, 'Nationaal op alfabet'!$B$2:$B$343,'Nationaal op alfabet'!I$2:I$343)</f>
        <v>6.4117647058823533</v>
      </c>
      <c r="I20" s="7">
        <f>_xlfn.XLOOKUP($B20, 'Nationaal op alfabet'!$B$2:$B$343,'Nationaal op alfabet'!J$2:J$343)</f>
        <v>2.3076923076923079</v>
      </c>
      <c r="J20" s="7">
        <f>_xlfn.XLOOKUP($B20, 'Nationaal op alfabet'!$B$2:$B$343,'Nationaal op alfabet'!K$2:K$343)</f>
        <v>0</v>
      </c>
      <c r="K20" s="17">
        <f>_xlfn.XLOOKUP($B20, 'Nationaal op alfabet'!$B$2:$B$343,'Nationaal op alfabet'!L$2:L$343)</f>
        <v>13</v>
      </c>
      <c r="M20" s="25">
        <f>_xlfn.XLOOKUP($B20, 'Nationaal op alfabet'!$B$2:$B$343,'Nationaal op alfabet'!N$2:N$343)</f>
        <v>0</v>
      </c>
      <c r="N20" s="25">
        <f>_xlfn.XLOOKUP($B20, 'Nationaal op alfabet'!$B$2:$B$343,'Nationaal op alfabet'!O$2:O$343)</f>
        <v>0.30769230769230771</v>
      </c>
      <c r="O20" s="25">
        <f>_xlfn.XLOOKUP($B20, 'Nationaal op alfabet'!$B$2:$B$343,'Nationaal op alfabet'!P$2:P$343)</f>
        <v>0.23076923076923078</v>
      </c>
      <c r="P20" s="25">
        <f>_xlfn.XLOOKUP($B20, 'Nationaal op alfabet'!$B$2:$B$343,'Nationaal op alfabet'!Q$2:Q$343)</f>
        <v>0</v>
      </c>
      <c r="Q20" s="25">
        <f>_xlfn.XLOOKUP($B20, 'Nationaal op alfabet'!$B$2:$B$343,'Nationaal op alfabet'!R$2:R$343)</f>
        <v>0.84615384615384615</v>
      </c>
      <c r="R20" s="25">
        <f>_xlfn.XLOOKUP($B20, 'Nationaal op alfabet'!$B$2:$B$343,'Nationaal op alfabet'!S$2:S$343)</f>
        <v>0</v>
      </c>
      <c r="S20" s="25">
        <f>_xlfn.XLOOKUP($B20, 'Nationaal op alfabet'!$B$2:$B$343,'Nationaal op alfabet'!T$2:T$343)</f>
        <v>0</v>
      </c>
    </row>
    <row r="21" spans="1:19">
      <c r="A21" t="s">
        <v>72</v>
      </c>
      <c r="B21" t="s">
        <v>97</v>
      </c>
      <c r="C21" s="7">
        <f>_xlfn.XLOOKUP($B21, 'Nationaal op alfabet'!$B$2:$B$343,'Nationaal op alfabet'!G$2:G$343)</f>
        <v>3.4812324929971998</v>
      </c>
      <c r="D21" s="8">
        <f>_xlfn.XLOOKUP($B21, 'Nationaal op alfabet'!$B$2:$B$343,'Nationaal op alfabet'!E$2:E$343)</f>
        <v>152</v>
      </c>
      <c r="E21" s="8">
        <f>_xlfn.XLOOKUP($B21, 'Per provincie'!C$2:C$343, 'Per provincie'!F$2:F$343)</f>
        <v>22</v>
      </c>
      <c r="F21" s="8">
        <f>_xlfn.XLOOKUP($B21, 'Per provincie'!C$2:C$343, 'Per provincie'!D$2:D$343)</f>
        <v>0</v>
      </c>
      <c r="G21" s="7">
        <f>_xlfn.XLOOKUP($B21, 'Nationaal op alfabet'!$B$2:$B$343,'Nationaal op alfabet'!H$2:H$343)</f>
        <v>5.0294117647058822</v>
      </c>
      <c r="H21" s="7">
        <f>_xlfn.XLOOKUP($B21, 'Nationaal op alfabet'!$B$2:$B$343,'Nationaal op alfabet'!I$2:I$343)</f>
        <v>6.8529411764705888</v>
      </c>
      <c r="I21" s="7">
        <f>_xlfn.XLOOKUP($B21, 'Nationaal op alfabet'!$B$2:$B$343,'Nationaal op alfabet'!J$2:J$343)</f>
        <v>2.7619047619047623</v>
      </c>
      <c r="J21" s="7">
        <f>_xlfn.XLOOKUP($B21, 'Nationaal op alfabet'!$B$2:$B$343,'Nationaal op alfabet'!K$2:K$343)</f>
        <v>0</v>
      </c>
      <c r="K21" s="17">
        <f>_xlfn.XLOOKUP($B21, 'Nationaal op alfabet'!$B$2:$B$343,'Nationaal op alfabet'!L$2:L$343)</f>
        <v>35</v>
      </c>
      <c r="M21" s="25">
        <f>_xlfn.XLOOKUP($B21, 'Nationaal op alfabet'!$B$2:$B$343,'Nationaal op alfabet'!N$2:N$343)</f>
        <v>5.7142857142857141E-2</v>
      </c>
      <c r="N21" s="25">
        <f>_xlfn.XLOOKUP($B21, 'Nationaal op alfabet'!$B$2:$B$343,'Nationaal op alfabet'!O$2:O$343)</f>
        <v>0.34285714285714286</v>
      </c>
      <c r="O21" s="25">
        <f>_xlfn.XLOOKUP($B21, 'Nationaal op alfabet'!$B$2:$B$343,'Nationaal op alfabet'!P$2:P$343)</f>
        <v>0.17142857142857143</v>
      </c>
      <c r="P21" s="25">
        <f>_xlfn.XLOOKUP($B21, 'Nationaal op alfabet'!$B$2:$B$343,'Nationaal op alfabet'!Q$2:Q$343)</f>
        <v>2.8571428571428571E-2</v>
      </c>
      <c r="Q21" s="25">
        <f>_xlfn.XLOOKUP($B21, 'Nationaal op alfabet'!$B$2:$B$343,'Nationaal op alfabet'!R$2:R$343)</f>
        <v>0.97142857142857142</v>
      </c>
      <c r="R21" s="25">
        <f>_xlfn.XLOOKUP($B21, 'Nationaal op alfabet'!$B$2:$B$343,'Nationaal op alfabet'!S$2:S$343)</f>
        <v>0</v>
      </c>
      <c r="S21" s="25">
        <f>_xlfn.XLOOKUP($B21, 'Nationaal op alfabet'!$B$2:$B$343,'Nationaal op alfabet'!T$2:T$343)</f>
        <v>0</v>
      </c>
    </row>
    <row r="22" spans="1:19">
      <c r="A22" t="s">
        <v>79</v>
      </c>
      <c r="B22" t="s">
        <v>338</v>
      </c>
      <c r="C22" s="7">
        <f>_xlfn.XLOOKUP($B22, 'Nationaal op alfabet'!$B$2:$B$343,'Nationaal op alfabet'!G$2:G$343)</f>
        <v>3.3820392156862749</v>
      </c>
      <c r="D22" s="8">
        <f>_xlfn.XLOOKUP($B22, 'Nationaal op alfabet'!$B$2:$B$343,'Nationaal op alfabet'!E$2:E$343)</f>
        <v>160</v>
      </c>
      <c r="E22" s="8">
        <f>_xlfn.XLOOKUP($B22, 'Per provincie'!C$2:C$343, 'Per provincie'!F$2:F$343)</f>
        <v>17</v>
      </c>
      <c r="F22" s="8">
        <f>_xlfn.XLOOKUP($B22, 'Per provincie'!C$2:C$343, 'Per provincie'!D$2:D$343)</f>
        <v>0</v>
      </c>
      <c r="G22" s="7">
        <f>_xlfn.XLOOKUP($B22, 'Nationaal op alfabet'!$B$2:$B$343,'Nationaal op alfabet'!H$2:H$343)</f>
        <v>5.7647058823529402</v>
      </c>
      <c r="H22" s="7">
        <f>_xlfn.XLOOKUP($B22, 'Nationaal op alfabet'!$B$2:$B$343,'Nationaal op alfabet'!I$2:I$343)</f>
        <v>6.5588235294117645</v>
      </c>
      <c r="I22" s="7">
        <f>_xlfn.XLOOKUP($B22, 'Nationaal op alfabet'!$B$2:$B$343,'Nationaal op alfabet'!J$2:J$343)</f>
        <v>2.2933333333333334</v>
      </c>
      <c r="J22" s="7">
        <f>_xlfn.XLOOKUP($B22, 'Nationaal op alfabet'!$B$2:$B$343,'Nationaal op alfabet'!K$2:K$343)</f>
        <v>0</v>
      </c>
      <c r="K22" s="17">
        <f>_xlfn.XLOOKUP($B22, 'Nationaal op alfabet'!$B$2:$B$343,'Nationaal op alfabet'!L$2:L$343)</f>
        <v>25</v>
      </c>
      <c r="M22" s="25">
        <f>_xlfn.XLOOKUP($B22, 'Nationaal op alfabet'!$B$2:$B$343,'Nationaal op alfabet'!N$2:N$343)</f>
        <v>0.04</v>
      </c>
      <c r="N22" s="25">
        <f>_xlfn.XLOOKUP($B22, 'Nationaal op alfabet'!$B$2:$B$343,'Nationaal op alfabet'!O$2:O$343)</f>
        <v>0.24</v>
      </c>
      <c r="O22" s="25">
        <f>_xlfn.XLOOKUP($B22, 'Nationaal op alfabet'!$B$2:$B$343,'Nationaal op alfabet'!P$2:P$343)</f>
        <v>0.08</v>
      </c>
      <c r="P22" s="25">
        <f>_xlfn.XLOOKUP($B22, 'Nationaal op alfabet'!$B$2:$B$343,'Nationaal op alfabet'!Q$2:Q$343)</f>
        <v>0.12</v>
      </c>
      <c r="Q22" s="25">
        <f>_xlfn.XLOOKUP($B22, 'Nationaal op alfabet'!$B$2:$B$343,'Nationaal op alfabet'!R$2:R$343)</f>
        <v>0.92</v>
      </c>
      <c r="R22" s="25">
        <f>_xlfn.XLOOKUP($B22, 'Nationaal op alfabet'!$B$2:$B$343,'Nationaal op alfabet'!S$2:S$343)</f>
        <v>0</v>
      </c>
      <c r="S22" s="25">
        <f>_xlfn.XLOOKUP($B22, 'Nationaal op alfabet'!$B$2:$B$343,'Nationaal op alfabet'!T$2:T$343)</f>
        <v>0</v>
      </c>
    </row>
    <row r="23" spans="1:19">
      <c r="A23" t="s">
        <v>72</v>
      </c>
      <c r="B23" t="s">
        <v>374</v>
      </c>
      <c r="C23" s="7">
        <f>_xlfn.XLOOKUP($B23, 'Nationaal op alfabet'!$B$2:$B$343,'Nationaal op alfabet'!G$2:G$343)</f>
        <v>3.2796697626418991</v>
      </c>
      <c r="D23" s="8">
        <f>_xlfn.XLOOKUP($B23, 'Nationaal op alfabet'!$B$2:$B$343,'Nationaal op alfabet'!E$2:E$343)</f>
        <v>164</v>
      </c>
      <c r="E23" s="8">
        <f>_xlfn.XLOOKUP($B23, 'Per provincie'!C$2:C$343, 'Per provincie'!F$2:F$343)</f>
        <v>24</v>
      </c>
      <c r="F23" s="8">
        <f>_xlfn.XLOOKUP($B23, 'Per provincie'!C$2:C$343, 'Per provincie'!D$2:D$343)</f>
        <v>0</v>
      </c>
      <c r="G23" s="7">
        <f>_xlfn.XLOOKUP($B23, 'Nationaal op alfabet'!$B$2:$B$343,'Nationaal op alfabet'!H$2:H$343)</f>
        <v>3.4705882352941178</v>
      </c>
      <c r="H23" s="7">
        <f>_xlfn.XLOOKUP($B23, 'Nationaal op alfabet'!$B$2:$B$343,'Nationaal op alfabet'!I$2:I$343)</f>
        <v>8.647058823529413</v>
      </c>
      <c r="I23" s="7">
        <f>_xlfn.XLOOKUP($B23, 'Nationaal op alfabet'!$B$2:$B$343,'Nationaal op alfabet'!J$2:J$343)</f>
        <v>2.1403508771929824</v>
      </c>
      <c r="J23" s="7">
        <f>_xlfn.XLOOKUP($B23, 'Nationaal op alfabet'!$B$2:$B$343,'Nationaal op alfabet'!K$2:K$343)</f>
        <v>0</v>
      </c>
      <c r="K23" s="17">
        <f>_xlfn.XLOOKUP($B23, 'Nationaal op alfabet'!$B$2:$B$343,'Nationaal op alfabet'!L$2:L$343)</f>
        <v>19</v>
      </c>
      <c r="M23" s="25">
        <f>_xlfn.XLOOKUP($B23, 'Nationaal op alfabet'!$B$2:$B$343,'Nationaal op alfabet'!N$2:N$343)</f>
        <v>5.2631578947368418E-2</v>
      </c>
      <c r="N23" s="25">
        <f>_xlfn.XLOOKUP($B23, 'Nationaal op alfabet'!$B$2:$B$343,'Nationaal op alfabet'!O$2:O$343)</f>
        <v>0.15789473684210525</v>
      </c>
      <c r="O23" s="25">
        <f>_xlfn.XLOOKUP($B23, 'Nationaal op alfabet'!$B$2:$B$343,'Nationaal op alfabet'!P$2:P$343)</f>
        <v>0</v>
      </c>
      <c r="P23" s="25">
        <f>_xlfn.XLOOKUP($B23, 'Nationaal op alfabet'!$B$2:$B$343,'Nationaal op alfabet'!Q$2:Q$343)</f>
        <v>0.15789473684210525</v>
      </c>
      <c r="Q23" s="25">
        <f>_xlfn.XLOOKUP($B23, 'Nationaal op alfabet'!$B$2:$B$343,'Nationaal op alfabet'!R$2:R$343)</f>
        <v>1</v>
      </c>
      <c r="R23" s="25">
        <f>_xlfn.XLOOKUP($B23, 'Nationaal op alfabet'!$B$2:$B$343,'Nationaal op alfabet'!S$2:S$343)</f>
        <v>0</v>
      </c>
      <c r="S23" s="25">
        <f>_xlfn.XLOOKUP($B23, 'Nationaal op alfabet'!$B$2:$B$343,'Nationaal op alfabet'!T$2:T$343)</f>
        <v>0</v>
      </c>
    </row>
    <row r="24" spans="1:19">
      <c r="A24" t="s">
        <v>79</v>
      </c>
      <c r="B24" t="s">
        <v>188</v>
      </c>
      <c r="C24" s="7">
        <f>_xlfn.XLOOKUP($B24, 'Nationaal op alfabet'!$B$2:$B$343,'Nationaal op alfabet'!G$2:G$343)</f>
        <v>3.2401960784313726</v>
      </c>
      <c r="D24" s="8">
        <f>_xlfn.XLOOKUP($B24, 'Nationaal op alfabet'!$B$2:$B$343,'Nationaal op alfabet'!E$2:E$343)</f>
        <v>167</v>
      </c>
      <c r="E24" s="8">
        <f>_xlfn.XLOOKUP($B24, 'Per provincie'!C$2:C$343, 'Per provincie'!F$2:F$343)</f>
        <v>18</v>
      </c>
      <c r="F24" s="8">
        <f>_xlfn.XLOOKUP($B24, 'Per provincie'!C$2:C$343, 'Per provincie'!D$2:D$343)</f>
        <v>0</v>
      </c>
      <c r="G24" s="7">
        <f>_xlfn.XLOOKUP($B24, 'Nationaal op alfabet'!$B$2:$B$343,'Nationaal op alfabet'!H$2:H$343)</f>
        <v>5.617647058823529</v>
      </c>
      <c r="H24" s="7">
        <f>_xlfn.XLOOKUP($B24, 'Nationaal op alfabet'!$B$2:$B$343,'Nationaal op alfabet'!I$2:I$343)</f>
        <v>6</v>
      </c>
      <c r="I24" s="7">
        <f>_xlfn.XLOOKUP($B24, 'Nationaal op alfabet'!$B$2:$B$343,'Nationaal op alfabet'!J$2:J$343)</f>
        <v>2.2916666666666665</v>
      </c>
      <c r="J24" s="7">
        <f>_xlfn.XLOOKUP($B24, 'Nationaal op alfabet'!$B$2:$B$343,'Nationaal op alfabet'!K$2:K$343)</f>
        <v>0</v>
      </c>
      <c r="K24" s="17">
        <f>_xlfn.XLOOKUP($B24, 'Nationaal op alfabet'!$B$2:$B$343,'Nationaal op alfabet'!L$2:L$343)</f>
        <v>32</v>
      </c>
      <c r="M24" s="25">
        <f>_xlfn.XLOOKUP($B24, 'Nationaal op alfabet'!$B$2:$B$343,'Nationaal op alfabet'!N$2:N$343)</f>
        <v>6.25E-2</v>
      </c>
      <c r="N24" s="25">
        <f>_xlfn.XLOOKUP($B24, 'Nationaal op alfabet'!$B$2:$B$343,'Nationaal op alfabet'!O$2:O$343)</f>
        <v>0.1875</v>
      </c>
      <c r="O24" s="25">
        <f>_xlfn.XLOOKUP($B24, 'Nationaal op alfabet'!$B$2:$B$343,'Nationaal op alfabet'!P$2:P$343)</f>
        <v>9.375E-2</v>
      </c>
      <c r="P24" s="25">
        <f>_xlfn.XLOOKUP($B24, 'Nationaal op alfabet'!$B$2:$B$343,'Nationaal op alfabet'!Q$2:Q$343)</f>
        <v>0.15625</v>
      </c>
      <c r="Q24" s="25">
        <f>_xlfn.XLOOKUP($B24, 'Nationaal op alfabet'!$B$2:$B$343,'Nationaal op alfabet'!R$2:R$343)</f>
        <v>0.96875</v>
      </c>
      <c r="R24" s="25">
        <f>_xlfn.XLOOKUP($B24, 'Nationaal op alfabet'!$B$2:$B$343,'Nationaal op alfabet'!S$2:S$343)</f>
        <v>0</v>
      </c>
      <c r="S24" s="25">
        <f>_xlfn.XLOOKUP($B24, 'Nationaal op alfabet'!$B$2:$B$343,'Nationaal op alfabet'!T$2:T$343)</f>
        <v>0</v>
      </c>
    </row>
    <row r="25" spans="1:19">
      <c r="A25" t="s">
        <v>79</v>
      </c>
      <c r="B25" t="s">
        <v>335</v>
      </c>
      <c r="C25" s="7">
        <f>_xlfn.XLOOKUP($B25, 'Nationaal op alfabet'!$B$2:$B$343,'Nationaal op alfabet'!G$2:G$343)</f>
        <v>3.2215686274509805</v>
      </c>
      <c r="D25" s="8">
        <f>_xlfn.XLOOKUP($B25, 'Nationaal op alfabet'!$B$2:$B$343,'Nationaal op alfabet'!E$2:E$343)</f>
        <v>171</v>
      </c>
      <c r="E25" s="8">
        <f>_xlfn.XLOOKUP($B25, 'Per provincie'!C$2:C$343, 'Per provincie'!F$2:F$343)</f>
        <v>21</v>
      </c>
      <c r="F25" s="8">
        <f>_xlfn.XLOOKUP($B25, 'Per provincie'!C$2:C$343, 'Per provincie'!D$2:D$343)</f>
        <v>0</v>
      </c>
      <c r="G25" s="7">
        <f>_xlfn.XLOOKUP($B25, 'Nationaal op alfabet'!$B$2:$B$343,'Nationaal op alfabet'!H$2:H$343)</f>
        <v>7.1764705882352944</v>
      </c>
      <c r="H25" s="7">
        <f>_xlfn.XLOOKUP($B25, 'Nationaal op alfabet'!$B$2:$B$343,'Nationaal op alfabet'!I$2:I$343)</f>
        <v>5.2647058823529411</v>
      </c>
      <c r="I25" s="7">
        <f>_xlfn.XLOOKUP($B25, 'Nationaal op alfabet'!$B$2:$B$343,'Nationaal op alfabet'!J$2:J$343)</f>
        <v>1.8333333333333333</v>
      </c>
      <c r="J25" s="7">
        <f>_xlfn.XLOOKUP($B25, 'Nationaal op alfabet'!$B$2:$B$343,'Nationaal op alfabet'!K$2:K$343)</f>
        <v>0</v>
      </c>
      <c r="K25" s="17">
        <f>_xlfn.XLOOKUP($B25, 'Nationaal op alfabet'!$B$2:$B$343,'Nationaal op alfabet'!L$2:L$343)</f>
        <v>8</v>
      </c>
      <c r="M25" s="25">
        <f>_xlfn.XLOOKUP($B25, 'Nationaal op alfabet'!$B$2:$B$343,'Nationaal op alfabet'!N$2:N$343)</f>
        <v>0.125</v>
      </c>
      <c r="N25" s="25">
        <f>_xlfn.XLOOKUP($B25, 'Nationaal op alfabet'!$B$2:$B$343,'Nationaal op alfabet'!O$2:O$343)</f>
        <v>0</v>
      </c>
      <c r="O25" s="25">
        <f>_xlfn.XLOOKUP($B25, 'Nationaal op alfabet'!$B$2:$B$343,'Nationaal op alfabet'!P$2:P$343)</f>
        <v>0</v>
      </c>
      <c r="P25" s="25">
        <f>_xlfn.XLOOKUP($B25, 'Nationaal op alfabet'!$B$2:$B$343,'Nationaal op alfabet'!Q$2:Q$343)</f>
        <v>0.125</v>
      </c>
      <c r="Q25" s="25">
        <f>_xlfn.XLOOKUP($B25, 'Nationaal op alfabet'!$B$2:$B$343,'Nationaal op alfabet'!R$2:R$343)</f>
        <v>1</v>
      </c>
      <c r="R25" s="25">
        <f>_xlfn.XLOOKUP($B25, 'Nationaal op alfabet'!$B$2:$B$343,'Nationaal op alfabet'!S$2:S$343)</f>
        <v>0</v>
      </c>
      <c r="S25" s="25">
        <f>_xlfn.XLOOKUP($B25, 'Nationaal op alfabet'!$B$2:$B$343,'Nationaal op alfabet'!T$2:T$343)</f>
        <v>0</v>
      </c>
    </row>
    <row r="26" spans="1:19">
      <c r="A26" t="s">
        <v>81</v>
      </c>
      <c r="B26" t="s">
        <v>404</v>
      </c>
      <c r="C26" s="7">
        <f>_xlfn.XLOOKUP($B26, 'Nationaal op alfabet'!$B$2:$B$343,'Nationaal op alfabet'!G$2:G$343)</f>
        <v>3.1745098039215693</v>
      </c>
      <c r="D26" s="8">
        <f>_xlfn.XLOOKUP($B26, 'Nationaal op alfabet'!$B$2:$B$343,'Nationaal op alfabet'!E$2:E$343)</f>
        <v>175</v>
      </c>
      <c r="E26" s="8">
        <f>_xlfn.XLOOKUP($B26, 'Per provincie'!C$2:C$343, 'Per provincie'!F$2:F$343)</f>
        <v>1</v>
      </c>
      <c r="F26" s="8" t="str">
        <f>_xlfn.XLOOKUP($B26, 'Per provincie'!C$2:C$343, 'Per provincie'!D$2:D$343)</f>
        <v>Zeewolde heeft veel recreatiegebied zonder toiletten, maar het is positief dat 40% van de toiletten rolstoeltoegankelijk zijn.</v>
      </c>
      <c r="G26" s="7">
        <f>_xlfn.XLOOKUP($B26, 'Nationaal op alfabet'!$B$2:$B$343,'Nationaal op alfabet'!H$2:H$343)</f>
        <v>1.0882352941176472</v>
      </c>
      <c r="H26" s="7">
        <f>_xlfn.XLOOKUP($B26, 'Nationaal op alfabet'!$B$2:$B$343,'Nationaal op alfabet'!I$2:I$343)</f>
        <v>7.1176470588235299</v>
      </c>
      <c r="I26" s="7">
        <f>_xlfn.XLOOKUP($B26, 'Nationaal op alfabet'!$B$2:$B$343,'Nationaal op alfabet'!J$2:J$343)</f>
        <v>3.3333333333333335</v>
      </c>
      <c r="J26" s="7">
        <f>_xlfn.XLOOKUP($B26, 'Nationaal op alfabet'!$B$2:$B$343,'Nationaal op alfabet'!K$2:K$343)</f>
        <v>1</v>
      </c>
      <c r="K26" s="17">
        <f>_xlfn.XLOOKUP($B26, 'Nationaal op alfabet'!$B$2:$B$343,'Nationaal op alfabet'!L$2:L$343)</f>
        <v>15</v>
      </c>
      <c r="M26" s="25">
        <f>_xlfn.XLOOKUP($B26, 'Nationaal op alfabet'!$B$2:$B$343,'Nationaal op alfabet'!N$2:N$343)</f>
        <v>0.13333333333333333</v>
      </c>
      <c r="N26" s="25">
        <f>_xlfn.XLOOKUP($B26, 'Nationaal op alfabet'!$B$2:$B$343,'Nationaal op alfabet'!O$2:O$343)</f>
        <v>0.4</v>
      </c>
      <c r="O26" s="25">
        <f>_xlfn.XLOOKUP($B26, 'Nationaal op alfabet'!$B$2:$B$343,'Nationaal op alfabet'!P$2:P$343)</f>
        <v>0.13333333333333333</v>
      </c>
      <c r="P26" s="25">
        <f>_xlfn.XLOOKUP($B26, 'Nationaal op alfabet'!$B$2:$B$343,'Nationaal op alfabet'!Q$2:Q$343)</f>
        <v>6.6666666666666666E-2</v>
      </c>
      <c r="Q26" s="25">
        <f>_xlfn.XLOOKUP($B26, 'Nationaal op alfabet'!$B$2:$B$343,'Nationaal op alfabet'!R$2:R$343)</f>
        <v>1</v>
      </c>
      <c r="R26" s="25">
        <f>_xlfn.XLOOKUP($B26, 'Nationaal op alfabet'!$B$2:$B$343,'Nationaal op alfabet'!S$2:S$343)</f>
        <v>0.13333333333333333</v>
      </c>
      <c r="S26" s="25">
        <f>_xlfn.XLOOKUP($B26, 'Nationaal op alfabet'!$B$2:$B$343,'Nationaal op alfabet'!T$2:T$343)</f>
        <v>0</v>
      </c>
    </row>
    <row r="27" spans="1:19">
      <c r="A27" t="s">
        <v>72</v>
      </c>
      <c r="B27" t="s">
        <v>498</v>
      </c>
      <c r="C27" s="7">
        <f>_xlfn.XLOOKUP($B27, 'Nationaal op alfabet'!$B$2:$B$343,'Nationaal op alfabet'!G$2:G$343)</f>
        <v>3.0855521155830754</v>
      </c>
      <c r="D27" s="8">
        <f>_xlfn.XLOOKUP($B27, 'Nationaal op alfabet'!$B$2:$B$343,'Nationaal op alfabet'!E$2:E$343)</f>
        <v>187</v>
      </c>
      <c r="E27" s="8">
        <f>_xlfn.XLOOKUP($B27, 'Per provincie'!C$2:C$343, 'Per provincie'!F$2:F$343)</f>
        <v>29</v>
      </c>
      <c r="F27" s="8">
        <f>_xlfn.XLOOKUP($B27, 'Per provincie'!C$2:C$343, 'Per provincie'!D$2:D$343)</f>
        <v>0</v>
      </c>
      <c r="G27" s="7">
        <f>_xlfn.XLOOKUP($B27, 'Nationaal op alfabet'!$B$2:$B$343,'Nationaal op alfabet'!H$2:H$343)</f>
        <v>3.6764705882352944</v>
      </c>
      <c r="H27" s="7">
        <f>_xlfn.XLOOKUP($B27, 'Nationaal op alfabet'!$B$2:$B$343,'Nationaal op alfabet'!I$2:I$343)</f>
        <v>4.4705882352941178</v>
      </c>
      <c r="I27" s="7">
        <f>_xlfn.XLOOKUP($B27, 'Nationaal op alfabet'!$B$2:$B$343,'Nationaal op alfabet'!J$2:J$343)</f>
        <v>2.1403508771929824</v>
      </c>
      <c r="J27" s="7">
        <f>_xlfn.XLOOKUP($B27, 'Nationaal op alfabet'!$B$2:$B$343,'Nationaal op alfabet'!K$2:K$343)</f>
        <v>3</v>
      </c>
      <c r="K27" s="17">
        <f>_xlfn.XLOOKUP($B27, 'Nationaal op alfabet'!$B$2:$B$343,'Nationaal op alfabet'!L$2:L$343)</f>
        <v>19</v>
      </c>
      <c r="M27" s="25">
        <f>_xlfn.XLOOKUP($B27, 'Nationaal op alfabet'!$B$2:$B$343,'Nationaal op alfabet'!N$2:N$343)</f>
        <v>5.2631578947368418E-2</v>
      </c>
      <c r="N27" s="25">
        <f>_xlfn.XLOOKUP($B27, 'Nationaal op alfabet'!$B$2:$B$343,'Nationaal op alfabet'!O$2:O$343)</f>
        <v>0.26315789473684209</v>
      </c>
      <c r="O27" s="25">
        <f>_xlfn.XLOOKUP($B27, 'Nationaal op alfabet'!$B$2:$B$343,'Nationaal op alfabet'!P$2:P$343)</f>
        <v>0.10526315789473684</v>
      </c>
      <c r="P27" s="25">
        <f>_xlfn.XLOOKUP($B27, 'Nationaal op alfabet'!$B$2:$B$343,'Nationaal op alfabet'!Q$2:Q$343)</f>
        <v>0</v>
      </c>
      <c r="Q27" s="25">
        <f>_xlfn.XLOOKUP($B27, 'Nationaal op alfabet'!$B$2:$B$343,'Nationaal op alfabet'!R$2:R$343)</f>
        <v>0.89473684210526316</v>
      </c>
      <c r="R27" s="25">
        <f>_xlfn.XLOOKUP($B27, 'Nationaal op alfabet'!$B$2:$B$343,'Nationaal op alfabet'!S$2:S$343)</f>
        <v>0</v>
      </c>
      <c r="S27" s="25">
        <f>_xlfn.XLOOKUP($B27, 'Nationaal op alfabet'!$B$2:$B$343,'Nationaal op alfabet'!T$2:T$343)</f>
        <v>5.2631578947368418E-2</v>
      </c>
    </row>
    <row r="28" spans="1:19">
      <c r="A28" t="s">
        <v>72</v>
      </c>
      <c r="B28" t="s">
        <v>90</v>
      </c>
      <c r="C28" s="7">
        <f>_xlfn.XLOOKUP($B28, 'Nationaal op alfabet'!$B$2:$B$343,'Nationaal op alfabet'!G$2:G$343)</f>
        <v>3.0771610052471692</v>
      </c>
      <c r="D28" s="8">
        <f>_xlfn.XLOOKUP($B28, 'Nationaal op alfabet'!$B$2:$B$343,'Nationaal op alfabet'!E$2:E$343)</f>
        <v>188</v>
      </c>
      <c r="E28" s="8">
        <f>_xlfn.XLOOKUP($B28, 'Per provincie'!C$2:C$343, 'Per provincie'!F$2:F$343)</f>
        <v>30</v>
      </c>
      <c r="F28" s="8">
        <f>_xlfn.XLOOKUP($B28, 'Per provincie'!C$2:C$343, 'Per provincie'!D$2:D$343)</f>
        <v>0</v>
      </c>
      <c r="G28" s="7">
        <f>_xlfn.XLOOKUP($B28, 'Nationaal op alfabet'!$B$2:$B$343,'Nationaal op alfabet'!H$2:H$343)</f>
        <v>3.9117647058823528</v>
      </c>
      <c r="H28" s="7">
        <f>_xlfn.XLOOKUP($B28, 'Nationaal op alfabet'!$B$2:$B$343,'Nationaal op alfabet'!I$2:I$343)</f>
        <v>4.9411764705882355</v>
      </c>
      <c r="I28" s="7">
        <f>_xlfn.XLOOKUP($B28, 'Nationaal op alfabet'!$B$2:$B$343,'Nationaal op alfabet'!J$2:J$343)</f>
        <v>2.516431924882629</v>
      </c>
      <c r="J28" s="7">
        <f>_xlfn.XLOOKUP($B28, 'Nationaal op alfabet'!$B$2:$B$343,'Nationaal op alfabet'!K$2:K$343)</f>
        <v>1.5</v>
      </c>
      <c r="K28" s="17">
        <f>_xlfn.XLOOKUP($B28, 'Nationaal op alfabet'!$B$2:$B$343,'Nationaal op alfabet'!L$2:L$343)</f>
        <v>71</v>
      </c>
      <c r="M28" s="25">
        <f>_xlfn.XLOOKUP($B28, 'Nationaal op alfabet'!$B$2:$B$343,'Nationaal op alfabet'!N$2:N$343)</f>
        <v>0.11267605633802817</v>
      </c>
      <c r="N28" s="25">
        <f>_xlfn.XLOOKUP($B28, 'Nationaal op alfabet'!$B$2:$B$343,'Nationaal op alfabet'!O$2:O$343)</f>
        <v>0.26760563380281688</v>
      </c>
      <c r="O28" s="25">
        <f>_xlfn.XLOOKUP($B28, 'Nationaal op alfabet'!$B$2:$B$343,'Nationaal op alfabet'!P$2:P$343)</f>
        <v>0.11267605633802817</v>
      </c>
      <c r="P28" s="25">
        <f>_xlfn.XLOOKUP($B28, 'Nationaal op alfabet'!$B$2:$B$343,'Nationaal op alfabet'!Q$2:Q$343)</f>
        <v>7.0422535211267609E-2</v>
      </c>
      <c r="Q28" s="25">
        <f>_xlfn.XLOOKUP($B28, 'Nationaal op alfabet'!$B$2:$B$343,'Nationaal op alfabet'!R$2:R$343)</f>
        <v>0.94366197183098588</v>
      </c>
      <c r="R28" s="25">
        <f>_xlfn.XLOOKUP($B28, 'Nationaal op alfabet'!$B$2:$B$343,'Nationaal op alfabet'!S$2:S$343)</f>
        <v>1.4084507042253521E-2</v>
      </c>
      <c r="S28" s="25">
        <f>_xlfn.XLOOKUP($B28, 'Nationaal op alfabet'!$B$2:$B$343,'Nationaal op alfabet'!T$2:T$343)</f>
        <v>4.2253521126760563E-2</v>
      </c>
    </row>
    <row r="29" spans="1:19">
      <c r="A29" t="s">
        <v>81</v>
      </c>
      <c r="B29" t="s">
        <v>355</v>
      </c>
      <c r="C29" s="7">
        <f>_xlfn.XLOOKUP($B29, 'Nationaal op alfabet'!$B$2:$B$343,'Nationaal op alfabet'!G$2:G$343)</f>
        <v>3.0509803921568626</v>
      </c>
      <c r="D29" s="8">
        <f>_xlfn.XLOOKUP($B29, 'Nationaal op alfabet'!$B$2:$B$343,'Nationaal op alfabet'!E$2:E$343)</f>
        <v>191</v>
      </c>
      <c r="E29" s="8">
        <f>_xlfn.XLOOKUP($B29, 'Per provincie'!C$2:C$343, 'Per provincie'!F$2:F$343)</f>
        <v>2</v>
      </c>
      <c r="F29" s="8">
        <f>_xlfn.XLOOKUP($B29, 'Per provincie'!C$2:C$343, 'Per provincie'!D$2:D$343)</f>
        <v>0</v>
      </c>
      <c r="G29" s="7">
        <f>_xlfn.XLOOKUP($B29, 'Nationaal op alfabet'!$B$2:$B$343,'Nationaal op alfabet'!H$2:H$343)</f>
        <v>7.7647058823529411</v>
      </c>
      <c r="H29" s="7">
        <f>_xlfn.XLOOKUP($B29, 'Nationaal op alfabet'!$B$2:$B$343,'Nationaal op alfabet'!I$2:I$343)</f>
        <v>3.8235294117647056</v>
      </c>
      <c r="I29" s="7">
        <f>_xlfn.XLOOKUP($B29, 'Nationaal op alfabet'!$B$2:$B$343,'Nationaal op alfabet'!J$2:J$343)</f>
        <v>1.8333333333333333</v>
      </c>
      <c r="J29" s="7">
        <f>_xlfn.XLOOKUP($B29, 'Nationaal op alfabet'!$B$2:$B$343,'Nationaal op alfabet'!K$2:K$343)</f>
        <v>0</v>
      </c>
      <c r="K29" s="17">
        <f>_xlfn.XLOOKUP($B29, 'Nationaal op alfabet'!$B$2:$B$343,'Nationaal op alfabet'!L$2:L$343)</f>
        <v>8</v>
      </c>
      <c r="M29" s="25">
        <f>_xlfn.XLOOKUP($B29, 'Nationaal op alfabet'!$B$2:$B$343,'Nationaal op alfabet'!N$2:N$343)</f>
        <v>0.125</v>
      </c>
      <c r="N29" s="25">
        <f>_xlfn.XLOOKUP($B29, 'Nationaal op alfabet'!$B$2:$B$343,'Nationaal op alfabet'!O$2:O$343)</f>
        <v>0</v>
      </c>
      <c r="O29" s="25">
        <f>_xlfn.XLOOKUP($B29, 'Nationaal op alfabet'!$B$2:$B$343,'Nationaal op alfabet'!P$2:P$343)</f>
        <v>0</v>
      </c>
      <c r="P29" s="25">
        <f>_xlfn.XLOOKUP($B29, 'Nationaal op alfabet'!$B$2:$B$343,'Nationaal op alfabet'!Q$2:Q$343)</f>
        <v>0.125</v>
      </c>
      <c r="Q29" s="25">
        <f>_xlfn.XLOOKUP($B29, 'Nationaal op alfabet'!$B$2:$B$343,'Nationaal op alfabet'!R$2:R$343)</f>
        <v>1</v>
      </c>
      <c r="R29" s="25">
        <f>_xlfn.XLOOKUP($B29, 'Nationaal op alfabet'!$B$2:$B$343,'Nationaal op alfabet'!S$2:S$343)</f>
        <v>0</v>
      </c>
      <c r="S29" s="25">
        <f>_xlfn.XLOOKUP($B29, 'Nationaal op alfabet'!$B$2:$B$343,'Nationaal op alfabet'!T$2:T$343)</f>
        <v>0</v>
      </c>
    </row>
    <row r="30" spans="1:19">
      <c r="A30" t="s">
        <v>72</v>
      </c>
      <c r="B30" t="s">
        <v>303</v>
      </c>
      <c r="C30" s="7">
        <f>_xlfn.XLOOKUP($B30, 'Nationaal op alfabet'!$B$2:$B$343,'Nationaal op alfabet'!G$2:G$343)</f>
        <v>2.9213903743315508</v>
      </c>
      <c r="D30" s="8">
        <f>_xlfn.XLOOKUP($B30, 'Nationaal op alfabet'!$B$2:$B$343,'Nationaal op alfabet'!E$2:E$343)</f>
        <v>199</v>
      </c>
      <c r="E30" s="8">
        <f>_xlfn.XLOOKUP($B30, 'Per provincie'!C$2:C$343, 'Per provincie'!F$2:F$343)</f>
        <v>32</v>
      </c>
      <c r="F30" s="8">
        <f>_xlfn.XLOOKUP($B30, 'Per provincie'!C$2:C$343, 'Per provincie'!D$2:D$343)</f>
        <v>0</v>
      </c>
      <c r="G30" s="7">
        <f>_xlfn.XLOOKUP($B30, 'Nationaal op alfabet'!$B$2:$B$343,'Nationaal op alfabet'!H$2:H$343)</f>
        <v>5.4117647058823524</v>
      </c>
      <c r="H30" s="7">
        <f>_xlfn.XLOOKUP($B30, 'Nationaal op alfabet'!$B$2:$B$343,'Nationaal op alfabet'!I$2:I$343)</f>
        <v>5.0588235294117645</v>
      </c>
      <c r="I30" s="7">
        <f>_xlfn.XLOOKUP($B30, 'Nationaal op alfabet'!$B$2:$B$343,'Nationaal op alfabet'!J$2:J$343)</f>
        <v>1.8181818181818181</v>
      </c>
      <c r="J30" s="7">
        <f>_xlfn.XLOOKUP($B30, 'Nationaal op alfabet'!$B$2:$B$343,'Nationaal op alfabet'!K$2:K$343)</f>
        <v>0.5</v>
      </c>
      <c r="K30" s="17">
        <f>_xlfn.XLOOKUP($B30, 'Nationaal op alfabet'!$B$2:$B$343,'Nationaal op alfabet'!L$2:L$343)</f>
        <v>11</v>
      </c>
      <c r="M30" s="25">
        <f>_xlfn.XLOOKUP($B30, 'Nationaal op alfabet'!$B$2:$B$343,'Nationaal op alfabet'!N$2:N$343)</f>
        <v>0</v>
      </c>
      <c r="N30" s="25">
        <f>_xlfn.XLOOKUP($B30, 'Nationaal op alfabet'!$B$2:$B$343,'Nationaal op alfabet'!O$2:O$343)</f>
        <v>9.0909090909090912E-2</v>
      </c>
      <c r="O30" s="25">
        <f>_xlfn.XLOOKUP($B30, 'Nationaal op alfabet'!$B$2:$B$343,'Nationaal op alfabet'!P$2:P$343)</f>
        <v>9.0909090909090912E-2</v>
      </c>
      <c r="P30" s="25">
        <f>_xlfn.XLOOKUP($B30, 'Nationaal op alfabet'!$B$2:$B$343,'Nationaal op alfabet'!Q$2:Q$343)</f>
        <v>9.0909090909090912E-2</v>
      </c>
      <c r="Q30" s="25">
        <f>_xlfn.XLOOKUP($B30, 'Nationaal op alfabet'!$B$2:$B$343,'Nationaal op alfabet'!R$2:R$343)</f>
        <v>1</v>
      </c>
      <c r="R30" s="25">
        <f>_xlfn.XLOOKUP($B30, 'Nationaal op alfabet'!$B$2:$B$343,'Nationaal op alfabet'!S$2:S$343)</f>
        <v>9.0909090909090912E-2</v>
      </c>
      <c r="S30" s="25">
        <f>_xlfn.XLOOKUP($B30, 'Nationaal op alfabet'!$B$2:$B$343,'Nationaal op alfabet'!T$2:T$343)</f>
        <v>0</v>
      </c>
    </row>
    <row r="31" spans="1:19">
      <c r="A31" t="s">
        <v>72</v>
      </c>
      <c r="B31" t="s">
        <v>124</v>
      </c>
      <c r="C31" s="7">
        <f>_xlfn.XLOOKUP($B31, 'Nationaal op alfabet'!$B$2:$B$343,'Nationaal op alfabet'!G$2:G$343)</f>
        <v>2.7063180827886715</v>
      </c>
      <c r="D31" s="8">
        <f>_xlfn.XLOOKUP($B31, 'Nationaal op alfabet'!$B$2:$B$343,'Nationaal op alfabet'!E$2:E$343)</f>
        <v>218</v>
      </c>
      <c r="E31" s="8">
        <f>_xlfn.XLOOKUP($B31, 'Per provincie'!C$2:C$343, 'Per provincie'!F$2:F$343)</f>
        <v>33</v>
      </c>
      <c r="F31" s="8">
        <f>_xlfn.XLOOKUP($B31, 'Per provincie'!C$2:C$343, 'Per provincie'!D$2:D$343)</f>
        <v>0</v>
      </c>
      <c r="G31" s="7">
        <f>_xlfn.XLOOKUP($B31, 'Nationaal op alfabet'!$B$2:$B$343,'Nationaal op alfabet'!H$2:H$343)</f>
        <v>4.6176470588235299</v>
      </c>
      <c r="H31" s="7">
        <f>_xlfn.XLOOKUP($B31, 'Nationaal op alfabet'!$B$2:$B$343,'Nationaal op alfabet'!I$2:I$343)</f>
        <v>4.6176470588235299</v>
      </c>
      <c r="I31" s="7">
        <f>_xlfn.XLOOKUP($B31, 'Nationaal op alfabet'!$B$2:$B$343,'Nationaal op alfabet'!J$2:J$343)</f>
        <v>2.1481481481481484</v>
      </c>
      <c r="J31" s="7">
        <f>_xlfn.XLOOKUP($B31, 'Nationaal op alfabet'!$B$2:$B$343,'Nationaal op alfabet'!K$2:K$343)</f>
        <v>0</v>
      </c>
      <c r="K31" s="17">
        <f>_xlfn.XLOOKUP($B31, 'Nationaal op alfabet'!$B$2:$B$343,'Nationaal op alfabet'!L$2:L$343)</f>
        <v>9</v>
      </c>
      <c r="M31" s="25">
        <f>_xlfn.XLOOKUP($B31, 'Nationaal op alfabet'!$B$2:$B$343,'Nationaal op alfabet'!N$2:N$343)</f>
        <v>0</v>
      </c>
      <c r="N31" s="25">
        <f>_xlfn.XLOOKUP($B31, 'Nationaal op alfabet'!$B$2:$B$343,'Nationaal op alfabet'!O$2:O$343)</f>
        <v>0.22222222222222221</v>
      </c>
      <c r="O31" s="25">
        <f>_xlfn.XLOOKUP($B31, 'Nationaal op alfabet'!$B$2:$B$343,'Nationaal op alfabet'!P$2:P$343)</f>
        <v>0</v>
      </c>
      <c r="P31" s="25">
        <f>_xlfn.XLOOKUP($B31, 'Nationaal op alfabet'!$B$2:$B$343,'Nationaal op alfabet'!Q$2:Q$343)</f>
        <v>0.1111111111111111</v>
      </c>
      <c r="Q31" s="25">
        <f>_xlfn.XLOOKUP($B31, 'Nationaal op alfabet'!$B$2:$B$343,'Nationaal op alfabet'!R$2:R$343)</f>
        <v>1</v>
      </c>
      <c r="R31" s="25">
        <f>_xlfn.XLOOKUP($B31, 'Nationaal op alfabet'!$B$2:$B$343,'Nationaal op alfabet'!S$2:S$343)</f>
        <v>0</v>
      </c>
      <c r="S31" s="25">
        <f>_xlfn.XLOOKUP($B31, 'Nationaal op alfabet'!$B$2:$B$343,'Nationaal op alfabet'!T$2:T$343)</f>
        <v>0</v>
      </c>
    </row>
    <row r="32" spans="1:19">
      <c r="A32" t="s">
        <v>72</v>
      </c>
      <c r="B32" t="s">
        <v>195</v>
      </c>
      <c r="C32" s="7">
        <f>_xlfn.XLOOKUP($B32, 'Nationaal op alfabet'!$B$2:$B$343,'Nationaal op alfabet'!G$2:G$343)</f>
        <v>2.5862745098039217</v>
      </c>
      <c r="D32" s="8">
        <f>_xlfn.XLOOKUP($B32, 'Nationaal op alfabet'!$B$2:$B$343,'Nationaal op alfabet'!E$2:E$343)</f>
        <v>236</v>
      </c>
      <c r="E32" s="8">
        <f>_xlfn.XLOOKUP($B32, 'Per provincie'!C$2:C$343, 'Per provincie'!F$2:F$343)</f>
        <v>36</v>
      </c>
      <c r="F32" s="8">
        <f>_xlfn.XLOOKUP($B32, 'Per provincie'!C$2:C$343, 'Per provincie'!D$2:D$343)</f>
        <v>0</v>
      </c>
      <c r="G32" s="7">
        <f>_xlfn.XLOOKUP($B32, 'Nationaal op alfabet'!$B$2:$B$343,'Nationaal op alfabet'!H$2:H$343)</f>
        <v>4.4411764705882355</v>
      </c>
      <c r="H32" s="7">
        <f>_xlfn.XLOOKUP($B32, 'Nationaal op alfabet'!$B$2:$B$343,'Nationaal op alfabet'!I$2:I$343)</f>
        <v>4.8235294117647056</v>
      </c>
      <c r="I32" s="7">
        <f>_xlfn.XLOOKUP($B32, 'Nationaal op alfabet'!$B$2:$B$343,'Nationaal op alfabet'!J$2:J$343)</f>
        <v>1.8333333333333333</v>
      </c>
      <c r="J32" s="7">
        <f>_xlfn.XLOOKUP($B32, 'Nationaal op alfabet'!$B$2:$B$343,'Nationaal op alfabet'!K$2:K$343)</f>
        <v>0</v>
      </c>
      <c r="K32" s="17">
        <f>_xlfn.XLOOKUP($B32, 'Nationaal op alfabet'!$B$2:$B$343,'Nationaal op alfabet'!L$2:L$343)</f>
        <v>8</v>
      </c>
      <c r="M32" s="25">
        <f>_xlfn.XLOOKUP($B32, 'Nationaal op alfabet'!$B$2:$B$343,'Nationaal op alfabet'!N$2:N$343)</f>
        <v>0</v>
      </c>
      <c r="N32" s="25">
        <f>_xlfn.XLOOKUP($B32, 'Nationaal op alfabet'!$B$2:$B$343,'Nationaal op alfabet'!O$2:O$343)</f>
        <v>0.125</v>
      </c>
      <c r="O32" s="25">
        <f>_xlfn.XLOOKUP($B32, 'Nationaal op alfabet'!$B$2:$B$343,'Nationaal op alfabet'!P$2:P$343)</f>
        <v>0</v>
      </c>
      <c r="P32" s="25">
        <f>_xlfn.XLOOKUP($B32, 'Nationaal op alfabet'!$B$2:$B$343,'Nationaal op alfabet'!Q$2:Q$343)</f>
        <v>0.125</v>
      </c>
      <c r="Q32" s="25">
        <f>_xlfn.XLOOKUP($B32, 'Nationaal op alfabet'!$B$2:$B$343,'Nationaal op alfabet'!R$2:R$343)</f>
        <v>1</v>
      </c>
      <c r="R32" s="25">
        <f>_xlfn.XLOOKUP($B32, 'Nationaal op alfabet'!$B$2:$B$343,'Nationaal op alfabet'!S$2:S$343)</f>
        <v>0</v>
      </c>
      <c r="S32" s="25">
        <f>_xlfn.XLOOKUP($B32, 'Nationaal op alfabet'!$B$2:$B$343,'Nationaal op alfabet'!T$2:T$343)</f>
        <v>0</v>
      </c>
    </row>
    <row r="33" spans="1:19">
      <c r="A33" t="s">
        <v>79</v>
      </c>
      <c r="B33" t="s">
        <v>412</v>
      </c>
      <c r="C33" s="7">
        <f>_xlfn.XLOOKUP($B33, 'Nationaal op alfabet'!$B$2:$B$343,'Nationaal op alfabet'!G$2:G$343)</f>
        <v>2.5666666666666664</v>
      </c>
      <c r="D33" s="8">
        <f>_xlfn.XLOOKUP($B33, 'Nationaal op alfabet'!$B$2:$B$343,'Nationaal op alfabet'!E$2:E$343)</f>
        <v>237</v>
      </c>
      <c r="E33" s="8">
        <f>_xlfn.XLOOKUP($B33, 'Per provincie'!C$2:C$343, 'Per provincie'!F$2:F$343)</f>
        <v>24</v>
      </c>
      <c r="F33" s="8">
        <f>_xlfn.XLOOKUP($B33, 'Per provincie'!C$2:C$343, 'Per provincie'!D$2:D$343)</f>
        <v>0</v>
      </c>
      <c r="G33" s="7">
        <f>_xlfn.XLOOKUP($B33, 'Nationaal op alfabet'!$B$2:$B$343,'Nationaal op alfabet'!H$2:H$343)</f>
        <v>4.9117647058823524</v>
      </c>
      <c r="H33" s="7">
        <f>_xlfn.XLOOKUP($B33, 'Nationaal op alfabet'!$B$2:$B$343,'Nationaal op alfabet'!I$2:I$343)</f>
        <v>2.5882352941176472</v>
      </c>
      <c r="I33" s="7">
        <f>_xlfn.XLOOKUP($B33, 'Nationaal op alfabet'!$B$2:$B$343,'Nationaal op alfabet'!J$2:J$343)</f>
        <v>2.6666666666666665</v>
      </c>
      <c r="J33" s="7">
        <f>_xlfn.XLOOKUP($B33, 'Nationaal op alfabet'!$B$2:$B$343,'Nationaal op alfabet'!K$2:K$343)</f>
        <v>0</v>
      </c>
      <c r="K33" s="17">
        <f>_xlfn.XLOOKUP($B33, 'Nationaal op alfabet'!$B$2:$B$343,'Nationaal op alfabet'!L$2:L$343)</f>
        <v>7</v>
      </c>
      <c r="M33" s="25">
        <f>_xlfn.XLOOKUP($B33, 'Nationaal op alfabet'!$B$2:$B$343,'Nationaal op alfabet'!N$2:N$343)</f>
        <v>0</v>
      </c>
      <c r="N33" s="25">
        <f>_xlfn.XLOOKUP($B33, 'Nationaal op alfabet'!$B$2:$B$343,'Nationaal op alfabet'!O$2:O$343)</f>
        <v>0.2857142857142857</v>
      </c>
      <c r="O33" s="25">
        <f>_xlfn.XLOOKUP($B33, 'Nationaal op alfabet'!$B$2:$B$343,'Nationaal op alfabet'!P$2:P$343)</f>
        <v>0.2857142857142857</v>
      </c>
      <c r="P33" s="25">
        <f>_xlfn.XLOOKUP($B33, 'Nationaal op alfabet'!$B$2:$B$343,'Nationaal op alfabet'!Q$2:Q$343)</f>
        <v>0.2857142857142857</v>
      </c>
      <c r="Q33" s="25">
        <f>_xlfn.XLOOKUP($B33, 'Nationaal op alfabet'!$B$2:$B$343,'Nationaal op alfabet'!R$2:R$343)</f>
        <v>1</v>
      </c>
      <c r="R33" s="25">
        <f>_xlfn.XLOOKUP($B33, 'Nationaal op alfabet'!$B$2:$B$343,'Nationaal op alfabet'!S$2:S$343)</f>
        <v>0</v>
      </c>
      <c r="S33" s="25">
        <f>_xlfn.XLOOKUP($B33, 'Nationaal op alfabet'!$B$2:$B$343,'Nationaal op alfabet'!T$2:T$343)</f>
        <v>0</v>
      </c>
    </row>
    <row r="34" spans="1:19">
      <c r="A34" t="s">
        <v>72</v>
      </c>
      <c r="B34" t="s">
        <v>170</v>
      </c>
      <c r="C34" s="7">
        <f>_xlfn.XLOOKUP($B34, 'Nationaal op alfabet'!$B$2:$B$343,'Nationaal op alfabet'!G$2:G$343)</f>
        <v>2.3733031674208145</v>
      </c>
      <c r="D34" s="8">
        <f>_xlfn.XLOOKUP($B34, 'Nationaal op alfabet'!$B$2:$B$343,'Nationaal op alfabet'!E$2:E$343)</f>
        <v>248</v>
      </c>
      <c r="E34" s="8">
        <f>_xlfn.XLOOKUP($B34, 'Per provincie'!C$2:C$343, 'Per provincie'!F$2:F$343)</f>
        <v>37</v>
      </c>
      <c r="F34" s="8">
        <f>_xlfn.XLOOKUP($B34, 'Per provincie'!C$2:C$343, 'Per provincie'!D$2:D$343)</f>
        <v>0</v>
      </c>
      <c r="G34" s="7">
        <f>_xlfn.XLOOKUP($B34, 'Nationaal op alfabet'!$B$2:$B$343,'Nationaal op alfabet'!H$2:H$343)</f>
        <v>1.9411764705882353</v>
      </c>
      <c r="H34" s="7">
        <f>_xlfn.XLOOKUP($B34, 'Nationaal op alfabet'!$B$2:$B$343,'Nationaal op alfabet'!I$2:I$343)</f>
        <v>5.617647058823529</v>
      </c>
      <c r="I34" s="7">
        <f>_xlfn.XLOOKUP($B34, 'Nationaal op alfabet'!$B$2:$B$343,'Nationaal op alfabet'!J$2:J$343)</f>
        <v>2.1538461538461537</v>
      </c>
      <c r="J34" s="7">
        <f>_xlfn.XLOOKUP($B34, 'Nationaal op alfabet'!$B$2:$B$343,'Nationaal op alfabet'!K$2:K$343)</f>
        <v>0</v>
      </c>
      <c r="K34" s="17">
        <f>_xlfn.XLOOKUP($B34, 'Nationaal op alfabet'!$B$2:$B$343,'Nationaal op alfabet'!L$2:L$343)</f>
        <v>13</v>
      </c>
      <c r="M34" s="25">
        <f>_xlfn.XLOOKUP($B34, 'Nationaal op alfabet'!$B$2:$B$343,'Nationaal op alfabet'!N$2:N$343)</f>
        <v>7.6923076923076927E-2</v>
      </c>
      <c r="N34" s="25">
        <f>_xlfn.XLOOKUP($B34, 'Nationaal op alfabet'!$B$2:$B$343,'Nationaal op alfabet'!O$2:O$343)</f>
        <v>0.15384615384615385</v>
      </c>
      <c r="O34" s="25">
        <f>_xlfn.XLOOKUP($B34, 'Nationaal op alfabet'!$B$2:$B$343,'Nationaal op alfabet'!P$2:P$343)</f>
        <v>7.6923076923076927E-2</v>
      </c>
      <c r="P34" s="25">
        <f>_xlfn.XLOOKUP($B34, 'Nationaal op alfabet'!$B$2:$B$343,'Nationaal op alfabet'!Q$2:Q$343)</f>
        <v>0</v>
      </c>
      <c r="Q34" s="25">
        <f>_xlfn.XLOOKUP($B34, 'Nationaal op alfabet'!$B$2:$B$343,'Nationaal op alfabet'!R$2:R$343)</f>
        <v>1</v>
      </c>
      <c r="R34" s="25">
        <f>_xlfn.XLOOKUP($B34, 'Nationaal op alfabet'!$B$2:$B$343,'Nationaal op alfabet'!S$2:S$343)</f>
        <v>0</v>
      </c>
      <c r="S34" s="25">
        <f>_xlfn.XLOOKUP($B34, 'Nationaal op alfabet'!$B$2:$B$343,'Nationaal op alfabet'!T$2:T$343)</f>
        <v>0</v>
      </c>
    </row>
    <row r="35" spans="1:19">
      <c r="A35" t="s">
        <v>81</v>
      </c>
      <c r="B35" t="s">
        <v>275</v>
      </c>
      <c r="C35" s="7">
        <f>_xlfn.XLOOKUP($B35, 'Nationaal op alfabet'!$B$2:$B$343,'Nationaal op alfabet'!G$2:G$343)</f>
        <v>1.95921568627451</v>
      </c>
      <c r="D35" s="8">
        <f>_xlfn.XLOOKUP($B35, 'Nationaal op alfabet'!$B$2:$B$343,'Nationaal op alfabet'!E$2:E$343)</f>
        <v>278</v>
      </c>
      <c r="E35" s="8">
        <f>_xlfn.XLOOKUP($B35, 'Per provincie'!C$2:C$343, 'Per provincie'!F$2:F$343)</f>
        <v>4</v>
      </c>
      <c r="F35" s="8">
        <f>_xlfn.XLOOKUP($B35, 'Per provincie'!C$2:C$343, 'Per provincie'!D$2:D$343)</f>
        <v>0</v>
      </c>
      <c r="G35" s="7">
        <f>_xlfn.XLOOKUP($B35, 'Nationaal op alfabet'!$B$2:$B$343,'Nationaal op alfabet'!H$2:H$343)</f>
        <v>1.1470588235294117</v>
      </c>
      <c r="H35" s="7">
        <f>_xlfn.XLOOKUP($B35, 'Nationaal op alfabet'!$B$2:$B$343,'Nationaal op alfabet'!I$2:I$343)</f>
        <v>4.382352941176471</v>
      </c>
      <c r="I35" s="7">
        <f>_xlfn.XLOOKUP($B35, 'Nationaal op alfabet'!$B$2:$B$343,'Nationaal op alfabet'!J$2:J$343)</f>
        <v>2.1333333333333333</v>
      </c>
      <c r="J35" s="7">
        <f>_xlfn.XLOOKUP($B35, 'Nationaal op alfabet'!$B$2:$B$343,'Nationaal op alfabet'!K$2:K$343)</f>
        <v>0</v>
      </c>
      <c r="K35" s="17">
        <f>_xlfn.XLOOKUP($B35, 'Nationaal op alfabet'!$B$2:$B$343,'Nationaal op alfabet'!L$2:L$343)</f>
        <v>20</v>
      </c>
      <c r="M35" s="25">
        <f>_xlfn.XLOOKUP($B35, 'Nationaal op alfabet'!$B$2:$B$343,'Nationaal op alfabet'!N$2:N$343)</f>
        <v>0</v>
      </c>
      <c r="N35" s="25">
        <f>_xlfn.XLOOKUP($B35, 'Nationaal op alfabet'!$B$2:$B$343,'Nationaal op alfabet'!O$2:O$343)</f>
        <v>0.2</v>
      </c>
      <c r="O35" s="25">
        <f>_xlfn.XLOOKUP($B35, 'Nationaal op alfabet'!$B$2:$B$343,'Nationaal op alfabet'!P$2:P$343)</f>
        <v>0.15</v>
      </c>
      <c r="P35" s="25">
        <f>_xlfn.XLOOKUP($B35, 'Nationaal op alfabet'!$B$2:$B$343,'Nationaal op alfabet'!Q$2:Q$343)</f>
        <v>0.15</v>
      </c>
      <c r="Q35" s="25">
        <f>_xlfn.XLOOKUP($B35, 'Nationaal op alfabet'!$B$2:$B$343,'Nationaal op alfabet'!R$2:R$343)</f>
        <v>0.95</v>
      </c>
      <c r="R35" s="25">
        <f>_xlfn.XLOOKUP($B35, 'Nationaal op alfabet'!$B$2:$B$343,'Nationaal op alfabet'!S$2:S$343)</f>
        <v>0</v>
      </c>
      <c r="S35" s="25">
        <f>_xlfn.XLOOKUP($B35, 'Nationaal op alfabet'!$B$2:$B$343,'Nationaal op alfabet'!T$2:T$343)</f>
        <v>0</v>
      </c>
    </row>
    <row r="36" spans="1:19">
      <c r="A36" t="s">
        <v>81</v>
      </c>
      <c r="B36" t="s">
        <v>238</v>
      </c>
      <c r="C36" s="7">
        <f>_xlfn.XLOOKUP($B36, 'Nationaal op alfabet'!$B$2:$B$343,'Nationaal op alfabet'!G$2:G$343)</f>
        <v>1.6274509803921571</v>
      </c>
      <c r="D36" s="8">
        <f>_xlfn.XLOOKUP($B36, 'Nationaal op alfabet'!$B$2:$B$343,'Nationaal op alfabet'!E$2:E$343)</f>
        <v>303</v>
      </c>
      <c r="E36" s="8">
        <f>_xlfn.XLOOKUP($B36, 'Per provincie'!C$2:C$343, 'Per provincie'!F$2:F$343)</f>
        <v>5</v>
      </c>
      <c r="F36" s="8">
        <f>_xlfn.XLOOKUP($B36, 'Per provincie'!C$2:C$343, 'Per provincie'!D$2:D$343)</f>
        <v>0</v>
      </c>
      <c r="G36" s="7">
        <f>_xlfn.XLOOKUP($B36, 'Nationaal op alfabet'!$B$2:$B$343,'Nationaal op alfabet'!H$2:H$343)</f>
        <v>0.61764705882352944</v>
      </c>
      <c r="H36" s="7">
        <f>_xlfn.XLOOKUP($B36, 'Nationaal op alfabet'!$B$2:$B$343,'Nationaal op alfabet'!I$2:I$343)</f>
        <v>2.3529411764705883</v>
      </c>
      <c r="I36" s="7">
        <f>_xlfn.XLOOKUP($B36, 'Nationaal op alfabet'!$B$2:$B$343,'Nationaal op alfabet'!J$2:J$343)</f>
        <v>2.5833333333333335</v>
      </c>
      <c r="J36" s="7">
        <f>_xlfn.XLOOKUP($B36, 'Nationaal op alfabet'!$B$2:$B$343,'Nationaal op alfabet'!K$2:K$343)</f>
        <v>0</v>
      </c>
      <c r="K36" s="17">
        <f>_xlfn.XLOOKUP($B36, 'Nationaal op alfabet'!$B$2:$B$343,'Nationaal op alfabet'!L$2:L$343)</f>
        <v>24</v>
      </c>
      <c r="M36" s="25">
        <f>_xlfn.XLOOKUP($B36, 'Nationaal op alfabet'!$B$2:$B$343,'Nationaal op alfabet'!N$2:N$343)</f>
        <v>4.1666666666666664E-2</v>
      </c>
      <c r="N36" s="25">
        <f>_xlfn.XLOOKUP($B36, 'Nationaal op alfabet'!$B$2:$B$343,'Nationaal op alfabet'!O$2:O$343)</f>
        <v>0.29166666666666669</v>
      </c>
      <c r="O36" s="25">
        <f>_xlfn.XLOOKUP($B36, 'Nationaal op alfabet'!$B$2:$B$343,'Nationaal op alfabet'!P$2:P$343)</f>
        <v>0.16666666666666666</v>
      </c>
      <c r="P36" s="25">
        <f>_xlfn.XLOOKUP($B36, 'Nationaal op alfabet'!$B$2:$B$343,'Nationaal op alfabet'!Q$2:Q$343)</f>
        <v>0</v>
      </c>
      <c r="Q36" s="25">
        <f>_xlfn.XLOOKUP($B36, 'Nationaal op alfabet'!$B$2:$B$343,'Nationaal op alfabet'!R$2:R$343)</f>
        <v>1</v>
      </c>
      <c r="R36" s="25">
        <f>_xlfn.XLOOKUP($B36, 'Nationaal op alfabet'!$B$2:$B$343,'Nationaal op alfabet'!S$2:S$343)</f>
        <v>4.1666666666666664E-2</v>
      </c>
      <c r="S36" s="25">
        <f>_xlfn.XLOOKUP($B36, 'Nationaal op alfabet'!$B$2:$B$343,'Nationaal op alfabet'!T$2:T$343)</f>
        <v>0</v>
      </c>
    </row>
    <row r="37" spans="1:19">
      <c r="A37" t="s">
        <v>81</v>
      </c>
      <c r="B37" t="s">
        <v>153</v>
      </c>
      <c r="C37" s="7">
        <f>_xlfn.XLOOKUP($B37, 'Nationaal op alfabet'!$B$2:$B$343,'Nationaal op alfabet'!G$2:G$343)</f>
        <v>0.9780748663101605</v>
      </c>
      <c r="D37" s="8">
        <f>_xlfn.XLOOKUP($B37, 'Nationaal op alfabet'!$B$2:$B$343,'Nationaal op alfabet'!E$2:E$343)</f>
        <v>330</v>
      </c>
      <c r="E37" s="8">
        <f>_xlfn.XLOOKUP($B37, 'Per provincie'!C$2:C$343, 'Per provincie'!F$2:F$343)</f>
        <v>6</v>
      </c>
      <c r="F37" s="8">
        <f>_xlfn.XLOOKUP($B37, 'Per provincie'!C$2:C$343, 'Per provincie'!D$2:D$343)</f>
        <v>0</v>
      </c>
      <c r="G37" s="7">
        <f>_xlfn.XLOOKUP($B37, 'Nationaal op alfabet'!$B$2:$B$343,'Nationaal op alfabet'!H$2:H$343)</f>
        <v>0.26470588235294118</v>
      </c>
      <c r="H37" s="7">
        <f>_xlfn.XLOOKUP($B37, 'Nationaal op alfabet'!$B$2:$B$343,'Nationaal op alfabet'!I$2:I$343)</f>
        <v>1.3529411764705881</v>
      </c>
      <c r="I37" s="7">
        <f>_xlfn.XLOOKUP($B37, 'Nationaal op alfabet'!$B$2:$B$343,'Nationaal op alfabet'!J$2:J$343)</f>
        <v>1.6363636363636365</v>
      </c>
      <c r="J37" s="7">
        <f>_xlfn.XLOOKUP($B37, 'Nationaal op alfabet'!$B$2:$B$343,'Nationaal op alfabet'!K$2:K$343)</f>
        <v>0</v>
      </c>
      <c r="K37" s="17">
        <f>_xlfn.XLOOKUP($B37, 'Nationaal op alfabet'!$B$2:$B$343,'Nationaal op alfabet'!L$2:L$343)</f>
        <v>11</v>
      </c>
      <c r="M37" s="25">
        <f>_xlfn.XLOOKUP($B37, 'Nationaal op alfabet'!$B$2:$B$343,'Nationaal op alfabet'!N$2:N$343)</f>
        <v>0</v>
      </c>
      <c r="N37" s="25">
        <f>_xlfn.XLOOKUP($B37, 'Nationaal op alfabet'!$B$2:$B$343,'Nationaal op alfabet'!O$2:O$343)</f>
        <v>9.0909090909090912E-2</v>
      </c>
      <c r="O37" s="25">
        <f>_xlfn.XLOOKUP($B37, 'Nationaal op alfabet'!$B$2:$B$343,'Nationaal op alfabet'!P$2:P$343)</f>
        <v>0</v>
      </c>
      <c r="P37" s="25">
        <f>_xlfn.XLOOKUP($B37, 'Nationaal op alfabet'!$B$2:$B$343,'Nationaal op alfabet'!Q$2:Q$343)</f>
        <v>0</v>
      </c>
      <c r="Q37" s="25">
        <f>_xlfn.XLOOKUP($B37, 'Nationaal op alfabet'!$B$2:$B$343,'Nationaal op alfabet'!R$2:R$343)</f>
        <v>1</v>
      </c>
      <c r="R37" s="25">
        <f>_xlfn.XLOOKUP($B37, 'Nationaal op alfabet'!$B$2:$B$343,'Nationaal op alfabet'!S$2:S$343)</f>
        <v>0</v>
      </c>
      <c r="S37" s="25">
        <f>_xlfn.XLOOKUP($B37, 'Nationaal op alfabet'!$B$2:$B$343,'Nationaal op alfabet'!T$2:T$343)</f>
        <v>0</v>
      </c>
    </row>
    <row r="38" spans="1:19">
      <c r="C38" s="7"/>
      <c r="D38" s="8"/>
      <c r="E38" s="8"/>
      <c r="F38" s="7"/>
      <c r="G38" s="8"/>
      <c r="H38" s="8"/>
      <c r="J38" s="8"/>
      <c r="P38" s="8"/>
      <c r="S38" s="8"/>
    </row>
    <row r="39" spans="1:19">
      <c r="C39" s="7"/>
      <c r="D39" s="8"/>
      <c r="E39" s="8"/>
      <c r="F39" s="7"/>
      <c r="G39" s="8"/>
      <c r="H39" s="8"/>
      <c r="J39" s="8"/>
      <c r="P39" s="8"/>
      <c r="S39" s="8"/>
    </row>
    <row r="40" spans="1:19">
      <c r="C40" s="7"/>
      <c r="F40" s="7"/>
      <c r="G40" s="8"/>
      <c r="H40" s="8"/>
      <c r="J40" s="8"/>
      <c r="P40" s="8"/>
      <c r="S40" s="8"/>
    </row>
    <row r="41" spans="1:19">
      <c r="C41" s="7"/>
      <c r="D41" s="8"/>
      <c r="E41" s="8"/>
      <c r="F41" s="7"/>
      <c r="G41" s="8"/>
      <c r="H41" s="8"/>
      <c r="J41" s="8"/>
      <c r="P41" s="8"/>
      <c r="S41" s="8"/>
    </row>
    <row r="42" spans="1:19">
      <c r="C42" s="7"/>
      <c r="D42" s="8"/>
      <c r="E42" s="8"/>
      <c r="F42" s="7"/>
      <c r="G42" s="8"/>
      <c r="H42" s="8"/>
      <c r="J42" s="8"/>
      <c r="P42" s="8"/>
      <c r="S42" s="8"/>
    </row>
    <row r="43" spans="1:19">
      <c r="C43" s="7"/>
      <c r="D43" s="8"/>
      <c r="E43" s="8"/>
      <c r="F43" s="7"/>
      <c r="G43" s="8"/>
      <c r="H43" s="8"/>
      <c r="J43" s="8"/>
      <c r="P43" s="8"/>
      <c r="S43" s="8"/>
    </row>
    <row r="44" spans="1:19">
      <c r="C44" s="7"/>
      <c r="D44" s="8"/>
      <c r="E44" s="8"/>
      <c r="F44" s="7"/>
      <c r="G44" s="8"/>
      <c r="H44" s="8"/>
      <c r="J44" s="8"/>
      <c r="P44" s="8"/>
      <c r="S44" s="8"/>
    </row>
    <row r="45" spans="1:19">
      <c r="C45" s="7"/>
      <c r="D45" s="8"/>
      <c r="E45" s="8"/>
      <c r="F45" s="7"/>
      <c r="G45" s="8"/>
      <c r="H45" s="8"/>
      <c r="J45" s="8"/>
      <c r="P45" s="8"/>
      <c r="S45" s="8"/>
    </row>
    <row r="46" spans="1:19">
      <c r="C46" s="7"/>
      <c r="D46" s="8"/>
      <c r="E46" s="8"/>
      <c r="F46" s="7"/>
      <c r="G46" s="8"/>
      <c r="H46" s="8"/>
      <c r="J46" s="8"/>
      <c r="P46" s="8"/>
      <c r="S46" s="8"/>
    </row>
    <row r="47" spans="1:19">
      <c r="C47" s="7"/>
      <c r="D47" s="8"/>
      <c r="E47" s="8"/>
      <c r="F47" s="7"/>
      <c r="G47" s="8"/>
      <c r="H47" s="8"/>
      <c r="J47" s="8"/>
      <c r="P47" s="8"/>
      <c r="S47" s="8"/>
    </row>
    <row r="48" spans="1:19">
      <c r="C48" s="7"/>
      <c r="D48" s="8"/>
      <c r="E48" s="8"/>
      <c r="F48" s="7"/>
      <c r="G48" s="8"/>
      <c r="H48" s="8"/>
      <c r="J48" s="8"/>
      <c r="P48" s="8"/>
      <c r="S48" s="8"/>
    </row>
    <row r="49" spans="3:19">
      <c r="C49" s="7"/>
      <c r="D49" s="8"/>
      <c r="E49" s="8"/>
      <c r="F49" s="7"/>
      <c r="G49" s="8"/>
      <c r="H49" s="8"/>
      <c r="J49" s="8"/>
      <c r="P49" s="8"/>
      <c r="S49" s="8"/>
    </row>
    <row r="50" spans="3:19">
      <c r="C50" s="7"/>
      <c r="D50" s="8"/>
      <c r="E50" s="8"/>
      <c r="F50" s="7"/>
      <c r="G50" s="8"/>
      <c r="H50" s="8"/>
      <c r="J50" s="8"/>
      <c r="P50" s="8"/>
      <c r="S50" s="8"/>
    </row>
    <row r="51" spans="3:19">
      <c r="C51" s="7"/>
      <c r="D51" s="8"/>
      <c r="E51" s="8"/>
      <c r="F51" s="7"/>
      <c r="G51" s="8"/>
      <c r="H51" s="8"/>
      <c r="J51" s="8"/>
      <c r="P51" s="8"/>
      <c r="S51" s="8"/>
    </row>
    <row r="52" spans="3:19">
      <c r="C52" s="7"/>
      <c r="D52" s="8"/>
      <c r="E52" s="8"/>
      <c r="F52" s="7"/>
      <c r="G52" s="8"/>
      <c r="H52" s="8"/>
      <c r="J52" s="8"/>
      <c r="P52" s="8"/>
      <c r="S52" s="8"/>
    </row>
    <row r="53" spans="3:19">
      <c r="C53" s="7"/>
      <c r="D53" s="8"/>
      <c r="E53" s="8"/>
      <c r="F53" s="7"/>
      <c r="G53" s="8"/>
      <c r="H53" s="8"/>
      <c r="J53" s="8"/>
      <c r="P53" s="8"/>
      <c r="S53" s="8"/>
    </row>
    <row r="54" spans="3:19">
      <c r="C54" s="7"/>
      <c r="D54" s="8"/>
      <c r="E54" s="8"/>
      <c r="F54" s="7"/>
      <c r="G54" s="8"/>
      <c r="H54" s="8"/>
      <c r="J54" s="8"/>
      <c r="P54" s="8"/>
      <c r="S54" s="8"/>
    </row>
    <row r="55" spans="3:19">
      <c r="C55" s="7"/>
      <c r="D55" s="8"/>
      <c r="E55" s="8"/>
      <c r="F55" s="7"/>
      <c r="G55" s="8"/>
      <c r="H55" s="8"/>
      <c r="J55" s="8"/>
      <c r="P55" s="8"/>
      <c r="S55" s="8"/>
    </row>
    <row r="56" spans="3:19">
      <c r="C56" s="7"/>
      <c r="D56" s="8"/>
      <c r="E56" s="8"/>
      <c r="F56" s="7"/>
      <c r="G56" s="8"/>
      <c r="H56" s="8"/>
      <c r="J56" s="8"/>
      <c r="P56" s="8"/>
      <c r="S56" s="8"/>
    </row>
    <row r="57" spans="3:19">
      <c r="C57" s="7"/>
      <c r="D57" s="8"/>
      <c r="E57" s="8"/>
      <c r="F57" s="7"/>
      <c r="G57" s="8"/>
      <c r="H57" s="8"/>
      <c r="J57" s="8"/>
      <c r="P57" s="8"/>
      <c r="S57" s="8"/>
    </row>
    <row r="58" spans="3:19">
      <c r="C58" s="7"/>
      <c r="D58" s="8"/>
      <c r="E58" s="8"/>
      <c r="F58" s="7"/>
      <c r="G58" s="8"/>
      <c r="H58" s="8"/>
      <c r="J58" s="8"/>
      <c r="P58" s="8"/>
      <c r="S58" s="8"/>
    </row>
    <row r="59" spans="3:19">
      <c r="C59" s="7"/>
      <c r="D59" s="8"/>
      <c r="E59" s="8"/>
      <c r="F59" s="7"/>
      <c r="G59" s="8"/>
      <c r="H59" s="8"/>
      <c r="J59" s="8"/>
      <c r="P59" s="8"/>
      <c r="S59" s="8"/>
    </row>
    <row r="60" spans="3:19">
      <c r="C60" s="7"/>
      <c r="D60" s="8"/>
      <c r="E60" s="8"/>
      <c r="F60" s="7"/>
      <c r="G60" s="8"/>
      <c r="H60" s="8"/>
      <c r="J60" s="8"/>
      <c r="P60" s="8"/>
      <c r="S60" s="8"/>
    </row>
    <row r="61" spans="3:19">
      <c r="C61" s="7"/>
      <c r="D61" s="8"/>
      <c r="E61" s="8"/>
      <c r="F61" s="7"/>
      <c r="G61" s="8"/>
      <c r="H61" s="8"/>
      <c r="J61" s="8"/>
      <c r="P61" s="8"/>
      <c r="S61" s="8"/>
    </row>
    <row r="62" spans="3:19">
      <c r="C62" s="7"/>
      <c r="D62" s="8"/>
      <c r="E62" s="8"/>
      <c r="F62" s="7"/>
      <c r="G62" s="8"/>
      <c r="H62" s="8"/>
      <c r="J62" s="8"/>
      <c r="P62" s="8"/>
      <c r="S62" s="8"/>
    </row>
    <row r="63" spans="3:19">
      <c r="C63" s="7"/>
      <c r="D63" s="8"/>
      <c r="E63" s="8"/>
      <c r="F63" s="7"/>
      <c r="G63" s="8"/>
      <c r="H63" s="8"/>
      <c r="J63" s="8"/>
      <c r="P63" s="8"/>
      <c r="S63" s="8"/>
    </row>
    <row r="64" spans="3:19">
      <c r="C64" s="7"/>
      <c r="D64" s="8"/>
      <c r="E64" s="8"/>
      <c r="F64" s="7"/>
      <c r="G64" s="8"/>
      <c r="H64" s="8"/>
      <c r="J64" s="8"/>
      <c r="P64" s="8"/>
      <c r="S64" s="8"/>
    </row>
    <row r="65" spans="3:19">
      <c r="C65" s="7"/>
      <c r="D65" s="8"/>
      <c r="E65" s="8"/>
      <c r="F65" s="7"/>
      <c r="G65" s="8"/>
      <c r="H65" s="8"/>
      <c r="J65" s="8"/>
      <c r="P65" s="8"/>
      <c r="S65" s="8"/>
    </row>
    <row r="66" spans="3:19">
      <c r="C66" s="7"/>
      <c r="D66" s="8"/>
      <c r="E66" s="8"/>
      <c r="F66" s="7"/>
      <c r="G66" s="8"/>
      <c r="H66" s="8"/>
      <c r="J66" s="8"/>
      <c r="P66" s="8"/>
      <c r="S66" s="8"/>
    </row>
    <row r="67" spans="3:19">
      <c r="C67" s="7"/>
      <c r="D67" s="8"/>
      <c r="E67" s="8"/>
      <c r="F67" s="7"/>
      <c r="G67" s="8"/>
      <c r="H67" s="8"/>
      <c r="J67" s="8"/>
      <c r="P67" s="8"/>
      <c r="S67" s="8"/>
    </row>
    <row r="68" spans="3:19">
      <c r="C68" s="7"/>
      <c r="D68" s="8"/>
      <c r="E68" s="8"/>
      <c r="F68" s="7"/>
      <c r="G68" s="8"/>
      <c r="H68" s="8"/>
      <c r="J68" s="8"/>
      <c r="P68" s="8"/>
      <c r="S68" s="8"/>
    </row>
    <row r="69" spans="3:19">
      <c r="C69" s="7"/>
      <c r="D69" s="8"/>
      <c r="E69" s="8"/>
      <c r="F69" s="7"/>
      <c r="G69" s="8"/>
      <c r="H69" s="8"/>
      <c r="J69" s="8"/>
      <c r="P69" s="8"/>
      <c r="S69" s="8"/>
    </row>
    <row r="70" spans="3:19">
      <c r="D70" s="7"/>
      <c r="P70" s="8"/>
      <c r="S70" s="8"/>
    </row>
  </sheetData>
  <sortState xmlns:xlrd2="http://schemas.microsoft.com/office/spreadsheetml/2017/richdata2" ref="A2:S70">
    <sortCondition ref="D2:D70"/>
  </sortState>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312FF-68C1-2744-97B0-2B741A6548AE}">
  <dimension ref="A1:S39"/>
  <sheetViews>
    <sheetView workbookViewId="0">
      <pane ySplit="1" topLeftCell="A2" activePane="bottomLeft" state="frozen"/>
      <selection pane="bottomLeft"/>
    </sheetView>
  </sheetViews>
  <sheetFormatPr defaultColWidth="11" defaultRowHeight="15.95"/>
  <cols>
    <col min="1" max="1" width="13" bestFit="1" customWidth="1"/>
    <col min="2" max="2" width="14.875" bestFit="1" customWidth="1"/>
    <col min="3" max="3" width="21.875" bestFit="1" customWidth="1"/>
    <col min="4" max="4" width="13.375" bestFit="1" customWidth="1"/>
    <col min="5" max="5" width="14.375" bestFit="1" customWidth="1"/>
    <col min="6" max="6" width="17.375" bestFit="1" customWidth="1"/>
    <col min="7" max="7" width="18.875" bestFit="1" customWidth="1"/>
    <col min="8" max="8" width="17.625" bestFit="1" customWidth="1"/>
    <col min="9" max="9" width="13.375" bestFit="1" customWidth="1"/>
  </cols>
  <sheetData>
    <row r="1" spans="1:19" s="5" customFormat="1"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70</v>
      </c>
      <c r="B2" t="s">
        <v>382</v>
      </c>
      <c r="C2" s="7">
        <f>_xlfn.XLOOKUP($B2, 'Nationaal op alfabet'!$B$2:$B$343,'Nationaal op alfabet'!G$2:G$343)</f>
        <v>5.2133689839572188</v>
      </c>
      <c r="D2" s="8">
        <f>_xlfn.XLOOKUP($B2, 'Nationaal op alfabet'!$B$2:$B$343,'Nationaal op alfabet'!E$2:E$343)</f>
        <v>11</v>
      </c>
      <c r="E2" s="8">
        <f>_xlfn.XLOOKUP($B2, 'Per provincie'!C$2:C$343, 'Per provincie'!F$2:F$343)</f>
        <v>1</v>
      </c>
      <c r="F2" s="8" t="str">
        <f>_xlfn.XLOOKUP($B2, 'Per provincie'!C$2:C$343, 'Per provincie'!D$2:D$343)</f>
        <v>23% van de toiletten is openbaar, wat tot veel punten voor kwaliteit leidt</v>
      </c>
      <c r="G2" s="7">
        <f>_xlfn.XLOOKUP($B2, 'Nationaal op alfabet'!$B$2:$B$343,'Nationaal op alfabet'!H$2:H$343)</f>
        <v>9.7058823529411757</v>
      </c>
      <c r="H2" s="7">
        <f>_xlfn.XLOOKUP($B2, 'Nationaal op alfabet'!$B$2:$B$343,'Nationaal op alfabet'!I$2:I$343)</f>
        <v>9.5882352941176467</v>
      </c>
      <c r="I2" s="7">
        <f>_xlfn.XLOOKUP($B2, 'Nationaal op alfabet'!$B$2:$B$343,'Nationaal op alfabet'!J$2:J$343)</f>
        <v>2.6363636363636362</v>
      </c>
      <c r="J2" s="7">
        <f>_xlfn.XLOOKUP($B2, 'Nationaal op alfabet'!$B$2:$B$343,'Nationaal op alfabet'!K$2:K$343)</f>
        <v>1.5</v>
      </c>
      <c r="K2" s="17">
        <f>_xlfn.XLOOKUP($B2, 'Nationaal op alfabet'!$B$2:$B$343,'Nationaal op alfabet'!L$2:L$343)</f>
        <v>22</v>
      </c>
      <c r="M2" s="25">
        <f>_xlfn.XLOOKUP($B2, 'Nationaal op alfabet'!$B$2:$B$343,'Nationaal op alfabet'!N$2:N$343)</f>
        <v>0.22727272727272727</v>
      </c>
      <c r="N2" s="25">
        <f>_xlfn.XLOOKUP($B2, 'Nationaal op alfabet'!$B$2:$B$343,'Nationaal op alfabet'!O$2:O$343)</f>
        <v>0.13636363636363635</v>
      </c>
      <c r="O2" s="25">
        <f>_xlfn.XLOOKUP($B2, 'Nationaal op alfabet'!$B$2:$B$343,'Nationaal op alfabet'!P$2:P$343)</f>
        <v>9.0909090909090912E-2</v>
      </c>
      <c r="P2" s="25">
        <f>_xlfn.XLOOKUP($B2, 'Nationaal op alfabet'!$B$2:$B$343,'Nationaal op alfabet'!Q$2:Q$343)</f>
        <v>4.5454545454545456E-2</v>
      </c>
      <c r="Q2" s="25">
        <f>_xlfn.XLOOKUP($B2, 'Nationaal op alfabet'!$B$2:$B$343,'Nationaal op alfabet'!R$2:R$343)</f>
        <v>1</v>
      </c>
      <c r="R2" s="25">
        <f>_xlfn.XLOOKUP($B2, 'Nationaal op alfabet'!$B$2:$B$343,'Nationaal op alfabet'!S$2:S$343)</f>
        <v>0</v>
      </c>
      <c r="S2" s="25">
        <f>_xlfn.XLOOKUP($B2, 'Nationaal op alfabet'!$B$2:$B$343,'Nationaal op alfabet'!T$2:T$343)</f>
        <v>0</v>
      </c>
    </row>
    <row r="3" spans="1:19">
      <c r="A3" t="s">
        <v>70</v>
      </c>
      <c r="B3" t="s">
        <v>344</v>
      </c>
      <c r="C3" s="7">
        <f>_xlfn.XLOOKUP($B3, 'Nationaal op alfabet'!$B$2:$B$343,'Nationaal op alfabet'!G$2:G$343)</f>
        <v>4.9234771241830071</v>
      </c>
      <c r="D3" s="8">
        <f>_xlfn.XLOOKUP($B3, 'Nationaal op alfabet'!$B$2:$B$343,'Nationaal op alfabet'!E$2:E$343)</f>
        <v>21</v>
      </c>
      <c r="E3" s="8">
        <f>_xlfn.XLOOKUP($B3, 'Per provincie'!C$2:C$343, 'Per provincie'!F$2:F$343)</f>
        <v>3</v>
      </c>
      <c r="F3" s="8" t="str">
        <f>_xlfn.XLOOKUP($B3, 'Per provincie'!C$2:C$343, 'Per provincie'!D$2:D$343)</f>
        <v>Hoog aantal toiletten op het eiland, waarvan bijna een kwart toegankelijk</v>
      </c>
      <c r="G3" s="7">
        <f>_xlfn.XLOOKUP($B3, 'Nationaal op alfabet'!$B$2:$B$343,'Nationaal op alfabet'!H$2:H$343)</f>
        <v>9.9117647058823533</v>
      </c>
      <c r="H3" s="7">
        <f>_xlfn.XLOOKUP($B3, 'Nationaal op alfabet'!$B$2:$B$343,'Nationaal op alfabet'!I$2:I$343)</f>
        <v>9.9411764705882355</v>
      </c>
      <c r="I3" s="7">
        <f>_xlfn.XLOOKUP($B3, 'Nationaal op alfabet'!$B$2:$B$343,'Nationaal op alfabet'!J$2:J$343)</f>
        <v>2.382222222222222</v>
      </c>
      <c r="J3" s="7">
        <f>_xlfn.XLOOKUP($B3, 'Nationaal op alfabet'!$B$2:$B$343,'Nationaal op alfabet'!K$2:K$343)</f>
        <v>0</v>
      </c>
      <c r="K3" s="17">
        <f>_xlfn.XLOOKUP($B3, 'Nationaal op alfabet'!$B$2:$B$343,'Nationaal op alfabet'!L$2:L$343)</f>
        <v>75</v>
      </c>
      <c r="M3" s="25">
        <f>_xlfn.XLOOKUP($B3, 'Nationaal op alfabet'!$B$2:$B$343,'Nationaal op alfabet'!N$2:N$343)</f>
        <v>9.3333333333333338E-2</v>
      </c>
      <c r="N3" s="25">
        <f>_xlfn.XLOOKUP($B3, 'Nationaal op alfabet'!$B$2:$B$343,'Nationaal op alfabet'!O$2:O$343)</f>
        <v>0.22666666666666666</v>
      </c>
      <c r="O3" s="25">
        <f>_xlfn.XLOOKUP($B3, 'Nationaal op alfabet'!$B$2:$B$343,'Nationaal op alfabet'!P$2:P$343)</f>
        <v>0.18666666666666668</v>
      </c>
      <c r="P3" s="25">
        <f>_xlfn.XLOOKUP($B3, 'Nationaal op alfabet'!$B$2:$B$343,'Nationaal op alfabet'!Q$2:Q$343)</f>
        <v>2.6666666666666668E-2</v>
      </c>
      <c r="Q3" s="25">
        <f>_xlfn.XLOOKUP($B3, 'Nationaal op alfabet'!$B$2:$B$343,'Nationaal op alfabet'!R$2:R$343)</f>
        <v>0.94666666666666666</v>
      </c>
      <c r="R3" s="25">
        <f>_xlfn.XLOOKUP($B3, 'Nationaal op alfabet'!$B$2:$B$343,'Nationaal op alfabet'!S$2:S$343)</f>
        <v>0</v>
      </c>
      <c r="S3" s="25">
        <f>_xlfn.XLOOKUP($B3, 'Nationaal op alfabet'!$B$2:$B$343,'Nationaal op alfabet'!T$2:T$343)</f>
        <v>2.6666666666666668E-2</v>
      </c>
    </row>
    <row r="4" spans="1:19">
      <c r="A4" t="s">
        <v>70</v>
      </c>
      <c r="B4" t="s">
        <v>77</v>
      </c>
      <c r="C4" s="7">
        <f>_xlfn.XLOOKUP($B4, 'Nationaal op alfabet'!$B$2:$B$343,'Nationaal op alfabet'!G$2:G$343)</f>
        <v>4.8731601731601737</v>
      </c>
      <c r="D4" s="8">
        <f>_xlfn.XLOOKUP($B4, 'Nationaal op alfabet'!$B$2:$B$343,'Nationaal op alfabet'!E$2:E$343)</f>
        <v>23</v>
      </c>
      <c r="E4" s="8">
        <f>_xlfn.XLOOKUP($B4, 'Per provincie'!C$2:C$343, 'Per provincie'!F$2:F$343)</f>
        <v>4</v>
      </c>
      <c r="F4" s="8" t="str">
        <f>_xlfn.XLOOKUP($B4, 'Per provincie'!C$2:C$343, 'Per provincie'!D$2:D$343)</f>
        <v>Sinds 2019 staat toiletbeleid bij Alkmaar regelmatig op de agenda.</v>
      </c>
      <c r="G4" s="7">
        <f>_xlfn.XLOOKUP($B4, 'Nationaal op alfabet'!$B$2:$B$343,'Nationaal op alfabet'!H$2:H$343)</f>
        <v>8.5</v>
      </c>
      <c r="H4" s="7">
        <f>_xlfn.XLOOKUP($B4, 'Nationaal op alfabet'!$B$2:$B$343,'Nationaal op alfabet'!I$2:I$343)</f>
        <v>8.5</v>
      </c>
      <c r="I4" s="7">
        <f>_xlfn.XLOOKUP($B4, 'Nationaal op alfabet'!$B$2:$B$343,'Nationaal op alfabet'!J$2:J$343)</f>
        <v>2.4329004329004329</v>
      </c>
      <c r="J4" s="7">
        <f>_xlfn.XLOOKUP($B4, 'Nationaal op alfabet'!$B$2:$B$343,'Nationaal op alfabet'!K$2:K$343)</f>
        <v>2.5</v>
      </c>
      <c r="K4" s="17">
        <f>_xlfn.XLOOKUP($B4, 'Nationaal op alfabet'!$B$2:$B$343,'Nationaal op alfabet'!L$2:L$343)</f>
        <v>77</v>
      </c>
      <c r="M4" s="25">
        <f>_xlfn.XLOOKUP($B4, 'Nationaal op alfabet'!$B$2:$B$343,'Nationaal op alfabet'!N$2:N$343)</f>
        <v>6.4935064935064929E-2</v>
      </c>
      <c r="N4" s="25">
        <f>_xlfn.XLOOKUP($B4, 'Nationaal op alfabet'!$B$2:$B$343,'Nationaal op alfabet'!O$2:O$343)</f>
        <v>0.27272727272727271</v>
      </c>
      <c r="O4" s="25">
        <f>_xlfn.XLOOKUP($B4, 'Nationaal op alfabet'!$B$2:$B$343,'Nationaal op alfabet'!P$2:P$343)</f>
        <v>0.15584415584415584</v>
      </c>
      <c r="P4" s="25">
        <f>_xlfn.XLOOKUP($B4, 'Nationaal op alfabet'!$B$2:$B$343,'Nationaal op alfabet'!Q$2:Q$343)</f>
        <v>6.4935064935064929E-2</v>
      </c>
      <c r="Q4" s="25">
        <f>_xlfn.XLOOKUP($B4, 'Nationaal op alfabet'!$B$2:$B$343,'Nationaal op alfabet'!R$2:R$343)</f>
        <v>0.96103896103896103</v>
      </c>
      <c r="R4" s="25">
        <f>_xlfn.XLOOKUP($B4, 'Nationaal op alfabet'!$B$2:$B$343,'Nationaal op alfabet'!S$2:S$343)</f>
        <v>1.2987012987012988E-2</v>
      </c>
      <c r="S4" s="25">
        <f>_xlfn.XLOOKUP($B4, 'Nationaal op alfabet'!$B$2:$B$343,'Nationaal op alfabet'!T$2:T$343)</f>
        <v>3.896103896103896E-2</v>
      </c>
    </row>
    <row r="5" spans="1:19">
      <c r="A5" t="s">
        <v>70</v>
      </c>
      <c r="B5" t="s">
        <v>130</v>
      </c>
      <c r="C5" s="7">
        <f>_xlfn.XLOOKUP($B5, 'Nationaal op alfabet'!$B$2:$B$343,'Nationaal op alfabet'!G$2:G$343)</f>
        <v>4.6598930481283425</v>
      </c>
      <c r="D5" s="8">
        <f>_xlfn.XLOOKUP($B5, 'Nationaal op alfabet'!$B$2:$B$343,'Nationaal op alfabet'!E$2:E$343)</f>
        <v>37</v>
      </c>
      <c r="E5" s="8">
        <f>_xlfn.XLOOKUP($B5, 'Per provincie'!C$2:C$343, 'Per provincie'!F$2:F$343)</f>
        <v>6</v>
      </c>
      <c r="F5" s="8">
        <f>_xlfn.XLOOKUP($B5, 'Per provincie'!C$2:C$343, 'Per provincie'!D$2:D$343)</f>
        <v>0</v>
      </c>
      <c r="G5" s="7">
        <f>_xlfn.XLOOKUP($B5, 'Nationaal op alfabet'!$B$2:$B$343,'Nationaal op alfabet'!H$2:H$343)</f>
        <v>7.1470588235294121</v>
      </c>
      <c r="H5" s="7">
        <f>_xlfn.XLOOKUP($B5, 'Nationaal op alfabet'!$B$2:$B$343,'Nationaal op alfabet'!I$2:I$343)</f>
        <v>7.4705882352941178</v>
      </c>
      <c r="I5" s="7">
        <f>_xlfn.XLOOKUP($B5, 'Nationaal op alfabet'!$B$2:$B$343,'Nationaal op alfabet'!J$2:J$343)</f>
        <v>3.0909090909090913</v>
      </c>
      <c r="J5" s="7">
        <f>_xlfn.XLOOKUP($B5, 'Nationaal op alfabet'!$B$2:$B$343,'Nationaal op alfabet'!K$2:K$343)</f>
        <v>2.5</v>
      </c>
      <c r="K5" s="17">
        <f>_xlfn.XLOOKUP($B5, 'Nationaal op alfabet'!$B$2:$B$343,'Nationaal op alfabet'!L$2:L$343)</f>
        <v>22</v>
      </c>
      <c r="M5" s="25">
        <f>_xlfn.XLOOKUP($B5, 'Nationaal op alfabet'!$B$2:$B$343,'Nationaal op alfabet'!N$2:N$343)</f>
        <v>0.22727272727272727</v>
      </c>
      <c r="N5" s="25">
        <f>_xlfn.XLOOKUP($B5, 'Nationaal op alfabet'!$B$2:$B$343,'Nationaal op alfabet'!O$2:O$343)</f>
        <v>0.31818181818181818</v>
      </c>
      <c r="O5" s="25">
        <f>_xlfn.XLOOKUP($B5, 'Nationaal op alfabet'!$B$2:$B$343,'Nationaal op alfabet'!P$2:P$343)</f>
        <v>0.27272727272727271</v>
      </c>
      <c r="P5" s="25">
        <f>_xlfn.XLOOKUP($B5, 'Nationaal op alfabet'!$B$2:$B$343,'Nationaal op alfabet'!Q$2:Q$343)</f>
        <v>4.5454545454545456E-2</v>
      </c>
      <c r="Q5" s="25">
        <f>_xlfn.XLOOKUP($B5, 'Nationaal op alfabet'!$B$2:$B$343,'Nationaal op alfabet'!R$2:R$343)</f>
        <v>0.90909090909090906</v>
      </c>
      <c r="R5" s="25">
        <f>_xlfn.XLOOKUP($B5, 'Nationaal op alfabet'!$B$2:$B$343,'Nationaal op alfabet'!S$2:S$343)</f>
        <v>0</v>
      </c>
      <c r="S5" s="25">
        <f>_xlfn.XLOOKUP($B5, 'Nationaal op alfabet'!$B$2:$B$343,'Nationaal op alfabet'!T$2:T$343)</f>
        <v>4.5454545454545456E-2</v>
      </c>
    </row>
    <row r="6" spans="1:19">
      <c r="A6" t="s">
        <v>70</v>
      </c>
      <c r="B6" t="s">
        <v>105</v>
      </c>
      <c r="C6" s="7">
        <f>_xlfn.XLOOKUP($B6, 'Nationaal op alfabet'!$B$2:$B$343,'Nationaal op alfabet'!G$2:G$343)</f>
        <v>4.576993464052288</v>
      </c>
      <c r="D6" s="8">
        <f>_xlfn.XLOOKUP($B6, 'Nationaal op alfabet'!$B$2:$B$343,'Nationaal op alfabet'!E$2:E$343)</f>
        <v>43</v>
      </c>
      <c r="E6" s="8">
        <f>_xlfn.XLOOKUP($B6, 'Per provincie'!C$2:C$343, 'Per provincie'!F$2:F$343)</f>
        <v>7</v>
      </c>
      <c r="F6" s="8" t="str">
        <f>_xlfn.XLOOKUP($B6, 'Per provincie'!C$2:C$343, 'Per provincie'!D$2:D$343)</f>
        <v>De raad heeft een voorstel van het college om te werken aan openstelling van toiletten en twee natuurtoiletten bij de duinen omarmd.</v>
      </c>
      <c r="G6" s="7">
        <f>_xlfn.XLOOKUP($B6, 'Nationaal op alfabet'!$B$2:$B$343,'Nationaal op alfabet'!H$2:H$343)</f>
        <v>7.0294117647058822</v>
      </c>
      <c r="H6" s="7">
        <f>_xlfn.XLOOKUP($B6, 'Nationaal op alfabet'!$B$2:$B$343,'Nationaal op alfabet'!I$2:I$343)</f>
        <v>5.5</v>
      </c>
      <c r="I6" s="7">
        <f>_xlfn.XLOOKUP($B6, 'Nationaal op alfabet'!$B$2:$B$343,'Nationaal op alfabet'!J$2:J$343)</f>
        <v>2.1777777777777776</v>
      </c>
      <c r="J6" s="7">
        <f>_xlfn.XLOOKUP($B6, 'Nationaal op alfabet'!$B$2:$B$343,'Nationaal op alfabet'!K$2:K$343)</f>
        <v>6</v>
      </c>
      <c r="K6" s="17">
        <f>_xlfn.XLOOKUP($B6, 'Nationaal op alfabet'!$B$2:$B$343,'Nationaal op alfabet'!L$2:L$343)</f>
        <v>15</v>
      </c>
      <c r="M6" s="25">
        <f>_xlfn.XLOOKUP($B6, 'Nationaal op alfabet'!$B$2:$B$343,'Nationaal op alfabet'!N$2:N$343)</f>
        <v>0</v>
      </c>
      <c r="N6" s="25">
        <f>_xlfn.XLOOKUP($B6, 'Nationaal op alfabet'!$B$2:$B$343,'Nationaal op alfabet'!O$2:O$343)</f>
        <v>0.26666666666666666</v>
      </c>
      <c r="O6" s="25">
        <f>_xlfn.XLOOKUP($B6, 'Nationaal op alfabet'!$B$2:$B$343,'Nationaal op alfabet'!P$2:P$343)</f>
        <v>6.6666666666666666E-2</v>
      </c>
      <c r="P6" s="25">
        <f>_xlfn.XLOOKUP($B6, 'Nationaal op alfabet'!$B$2:$B$343,'Nationaal op alfabet'!Q$2:Q$343)</f>
        <v>0</v>
      </c>
      <c r="Q6" s="25">
        <f>_xlfn.XLOOKUP($B6, 'Nationaal op alfabet'!$B$2:$B$343,'Nationaal op alfabet'!R$2:R$343)</f>
        <v>0.93333333333333335</v>
      </c>
      <c r="R6" s="25">
        <f>_xlfn.XLOOKUP($B6, 'Nationaal op alfabet'!$B$2:$B$343,'Nationaal op alfabet'!S$2:S$343)</f>
        <v>0</v>
      </c>
      <c r="S6" s="25">
        <f>_xlfn.XLOOKUP($B6, 'Nationaal op alfabet'!$B$2:$B$343,'Nationaal op alfabet'!T$2:T$343)</f>
        <v>0</v>
      </c>
    </row>
    <row r="7" spans="1:19">
      <c r="A7" t="s">
        <v>70</v>
      </c>
      <c r="B7" t="s">
        <v>353</v>
      </c>
      <c r="C7" s="7">
        <f>_xlfn.XLOOKUP($B7, 'Nationaal op alfabet'!$B$2:$B$343,'Nationaal op alfabet'!G$2:G$343)</f>
        <v>4.4921568627450981</v>
      </c>
      <c r="D7" s="8">
        <f>_xlfn.XLOOKUP($B7, 'Nationaal op alfabet'!$B$2:$B$343,'Nationaal op alfabet'!E$2:E$343)</f>
        <v>52</v>
      </c>
      <c r="E7" s="8">
        <f>_xlfn.XLOOKUP($B7, 'Per provincie'!C$2:C$343, 'Per provincie'!F$2:F$343)</f>
        <v>8</v>
      </c>
      <c r="F7" s="8">
        <f>_xlfn.XLOOKUP($B7, 'Per provincie'!C$2:C$343, 'Per provincie'!D$2:D$343)</f>
        <v>0</v>
      </c>
      <c r="G7" s="7">
        <f>_xlfn.XLOOKUP($B7, 'Nationaal op alfabet'!$B$2:$B$343,'Nationaal op alfabet'!H$2:H$343)</f>
        <v>8.3529411764705888</v>
      </c>
      <c r="H7" s="7">
        <f>_xlfn.XLOOKUP($B7, 'Nationaal op alfabet'!$B$2:$B$343,'Nationaal op alfabet'!I$2:I$343)</f>
        <v>5.4411764705882346</v>
      </c>
      <c r="I7" s="7">
        <f>_xlfn.XLOOKUP($B7, 'Nationaal op alfabet'!$B$2:$B$343,'Nationaal op alfabet'!J$2:J$343)</f>
        <v>4.333333333333333</v>
      </c>
      <c r="J7" s="7">
        <f>_xlfn.XLOOKUP($B7, 'Nationaal op alfabet'!$B$2:$B$343,'Nationaal op alfabet'!K$2:K$343)</f>
        <v>0</v>
      </c>
      <c r="K7" s="17">
        <f>_xlfn.XLOOKUP($B7, 'Nationaal op alfabet'!$B$2:$B$343,'Nationaal op alfabet'!L$2:L$343)</f>
        <v>6</v>
      </c>
      <c r="M7" s="25">
        <f>_xlfn.XLOOKUP($B7, 'Nationaal op alfabet'!$B$2:$B$343,'Nationaal op alfabet'!N$2:N$343)</f>
        <v>0.5</v>
      </c>
      <c r="N7" s="25">
        <f>_xlfn.XLOOKUP($B7, 'Nationaal op alfabet'!$B$2:$B$343,'Nationaal op alfabet'!O$2:O$343)</f>
        <v>0.33333333333333331</v>
      </c>
      <c r="O7" s="25">
        <f>_xlfn.XLOOKUP($B7, 'Nationaal op alfabet'!$B$2:$B$343,'Nationaal op alfabet'!P$2:P$343)</f>
        <v>0.16666666666666666</v>
      </c>
      <c r="P7" s="25">
        <f>_xlfn.XLOOKUP($B7, 'Nationaal op alfabet'!$B$2:$B$343,'Nationaal op alfabet'!Q$2:Q$343)</f>
        <v>0.16666666666666666</v>
      </c>
      <c r="Q7" s="25">
        <f>_xlfn.XLOOKUP($B7, 'Nationaal op alfabet'!$B$2:$B$343,'Nationaal op alfabet'!R$2:R$343)</f>
        <v>1</v>
      </c>
      <c r="R7" s="25">
        <f>_xlfn.XLOOKUP($B7, 'Nationaal op alfabet'!$B$2:$B$343,'Nationaal op alfabet'!S$2:S$343)</f>
        <v>0</v>
      </c>
      <c r="S7" s="25">
        <f>_xlfn.XLOOKUP($B7, 'Nationaal op alfabet'!$B$2:$B$343,'Nationaal op alfabet'!T$2:T$343)</f>
        <v>0</v>
      </c>
    </row>
    <row r="8" spans="1:19">
      <c r="A8" t="s">
        <v>70</v>
      </c>
      <c r="B8" t="s">
        <v>252</v>
      </c>
      <c r="C8" s="7">
        <f>_xlfn.XLOOKUP($B8, 'Nationaal op alfabet'!$B$2:$B$343,'Nationaal op alfabet'!G$2:G$343)</f>
        <v>4.3403267973856208</v>
      </c>
      <c r="D8" s="8">
        <f>_xlfn.XLOOKUP($B8, 'Nationaal op alfabet'!$B$2:$B$343,'Nationaal op alfabet'!E$2:E$343)</f>
        <v>63</v>
      </c>
      <c r="E8" s="8">
        <f>_xlfn.XLOOKUP($B8, 'Per provincie'!C$2:C$343, 'Per provincie'!F$2:F$343)</f>
        <v>9</v>
      </c>
      <c r="F8" s="8">
        <f>_xlfn.XLOOKUP($B8, 'Per provincie'!C$2:C$343, 'Per provincie'!D$2:D$343)</f>
        <v>0</v>
      </c>
      <c r="G8" s="7">
        <f>_xlfn.XLOOKUP($B8, 'Nationaal op alfabet'!$B$2:$B$343,'Nationaal op alfabet'!H$2:H$343)</f>
        <v>6.5</v>
      </c>
      <c r="H8" s="7">
        <f>_xlfn.XLOOKUP($B8, 'Nationaal op alfabet'!$B$2:$B$343,'Nationaal op alfabet'!I$2:I$343)</f>
        <v>8.0294117647058822</v>
      </c>
      <c r="I8" s="7">
        <f>_xlfn.XLOOKUP($B8, 'Nationaal op alfabet'!$B$2:$B$343,'Nationaal op alfabet'!J$2:J$343)</f>
        <v>2.7111111111111108</v>
      </c>
      <c r="J8" s="7">
        <f>_xlfn.XLOOKUP($B8, 'Nationaal op alfabet'!$B$2:$B$343,'Nationaal op alfabet'!K$2:K$343)</f>
        <v>1.75</v>
      </c>
      <c r="K8" s="17">
        <f>_xlfn.XLOOKUP($B8, 'Nationaal op alfabet'!$B$2:$B$343,'Nationaal op alfabet'!L$2:L$343)</f>
        <v>30</v>
      </c>
      <c r="M8" s="25">
        <f>_xlfn.XLOOKUP($B8, 'Nationaal op alfabet'!$B$2:$B$343,'Nationaal op alfabet'!N$2:N$343)</f>
        <v>3.3333333333333333E-2</v>
      </c>
      <c r="N8" s="25">
        <f>_xlfn.XLOOKUP($B8, 'Nationaal op alfabet'!$B$2:$B$343,'Nationaal op alfabet'!O$2:O$343)</f>
        <v>0.33333333333333331</v>
      </c>
      <c r="O8" s="25">
        <f>_xlfn.XLOOKUP($B8, 'Nationaal op alfabet'!$B$2:$B$343,'Nationaal op alfabet'!P$2:P$343)</f>
        <v>0.23333333333333334</v>
      </c>
      <c r="P8" s="25">
        <f>_xlfn.XLOOKUP($B8, 'Nationaal op alfabet'!$B$2:$B$343,'Nationaal op alfabet'!Q$2:Q$343)</f>
        <v>3.3333333333333333E-2</v>
      </c>
      <c r="Q8" s="25">
        <f>_xlfn.XLOOKUP($B8, 'Nationaal op alfabet'!$B$2:$B$343,'Nationaal op alfabet'!R$2:R$343)</f>
        <v>0.96666666666666667</v>
      </c>
      <c r="R8" s="25">
        <f>_xlfn.XLOOKUP($B8, 'Nationaal op alfabet'!$B$2:$B$343,'Nationaal op alfabet'!S$2:S$343)</f>
        <v>3.3333333333333333E-2</v>
      </c>
      <c r="S8" s="25">
        <f>_xlfn.XLOOKUP($B8, 'Nationaal op alfabet'!$B$2:$B$343,'Nationaal op alfabet'!T$2:T$343)</f>
        <v>0</v>
      </c>
    </row>
    <row r="9" spans="1:19">
      <c r="A9" t="s">
        <v>70</v>
      </c>
      <c r="B9" t="s">
        <v>157</v>
      </c>
      <c r="C9" s="7">
        <f>_xlfn.XLOOKUP($B9, 'Nationaal op alfabet'!$B$2:$B$343,'Nationaal op alfabet'!G$2:G$343)</f>
        <v>4.3008714596949895</v>
      </c>
      <c r="D9" s="8">
        <f>_xlfn.XLOOKUP($B9, 'Nationaal op alfabet'!$B$2:$B$343,'Nationaal op alfabet'!E$2:E$343)</f>
        <v>66</v>
      </c>
      <c r="E9" s="8">
        <f>_xlfn.XLOOKUP($B9, 'Per provincie'!C$2:C$343, 'Per provincie'!F$2:F$343)</f>
        <v>10</v>
      </c>
      <c r="F9" s="8">
        <f>_xlfn.XLOOKUP($B9, 'Per provincie'!C$2:C$343, 'Per provincie'!D$2:D$343)</f>
        <v>0</v>
      </c>
      <c r="G9" s="7">
        <f>_xlfn.XLOOKUP($B9, 'Nationaal op alfabet'!$B$2:$B$343,'Nationaal op alfabet'!H$2:H$343)</f>
        <v>9</v>
      </c>
      <c r="H9" s="7">
        <f>_xlfn.XLOOKUP($B9, 'Nationaal op alfabet'!$B$2:$B$343,'Nationaal op alfabet'!I$2:I$343)</f>
        <v>5.9117647058823533</v>
      </c>
      <c r="I9" s="7">
        <f>_xlfn.XLOOKUP($B9, 'Nationaal op alfabet'!$B$2:$B$343,'Nationaal op alfabet'!J$2:J$343)</f>
        <v>3.2962962962962963</v>
      </c>
      <c r="J9" s="7">
        <f>_xlfn.XLOOKUP($B9, 'Nationaal op alfabet'!$B$2:$B$343,'Nationaal op alfabet'!K$2:K$343)</f>
        <v>0</v>
      </c>
      <c r="K9" s="17">
        <f>_xlfn.XLOOKUP($B9, 'Nationaal op alfabet'!$B$2:$B$343,'Nationaal op alfabet'!L$2:L$343)</f>
        <v>18</v>
      </c>
      <c r="M9" s="25">
        <f>_xlfn.XLOOKUP($B9, 'Nationaal op alfabet'!$B$2:$B$343,'Nationaal op alfabet'!N$2:N$343)</f>
        <v>0.1111111111111111</v>
      </c>
      <c r="N9" s="25">
        <f>_xlfn.XLOOKUP($B9, 'Nationaal op alfabet'!$B$2:$B$343,'Nationaal op alfabet'!O$2:O$343)</f>
        <v>0.44444444444444442</v>
      </c>
      <c r="O9" s="25">
        <f>_xlfn.XLOOKUP($B9, 'Nationaal op alfabet'!$B$2:$B$343,'Nationaal op alfabet'!P$2:P$343)</f>
        <v>0.22222222222222221</v>
      </c>
      <c r="P9" s="25">
        <f>_xlfn.XLOOKUP($B9, 'Nationaal op alfabet'!$B$2:$B$343,'Nationaal op alfabet'!Q$2:Q$343)</f>
        <v>5.5555555555555552E-2</v>
      </c>
      <c r="Q9" s="25">
        <f>_xlfn.XLOOKUP($B9, 'Nationaal op alfabet'!$B$2:$B$343,'Nationaal op alfabet'!R$2:R$343)</f>
        <v>0.94444444444444442</v>
      </c>
      <c r="R9" s="25">
        <f>_xlfn.XLOOKUP($B9, 'Nationaal op alfabet'!$B$2:$B$343,'Nationaal op alfabet'!S$2:S$343)</f>
        <v>0</v>
      </c>
      <c r="S9" s="25">
        <f>_xlfn.XLOOKUP($B9, 'Nationaal op alfabet'!$B$2:$B$343,'Nationaal op alfabet'!T$2:T$343)</f>
        <v>0</v>
      </c>
    </row>
    <row r="10" spans="1:19">
      <c r="A10" t="s">
        <v>70</v>
      </c>
      <c r="B10" t="s">
        <v>364</v>
      </c>
      <c r="C10" s="7">
        <f>_xlfn.XLOOKUP($B10, 'Nationaal op alfabet'!$B$2:$B$343,'Nationaal op alfabet'!G$2:G$343)</f>
        <v>4.2057889822595707</v>
      </c>
      <c r="D10" s="8">
        <f>_xlfn.XLOOKUP($B10, 'Nationaal op alfabet'!$B$2:$B$343,'Nationaal op alfabet'!E$2:E$343)</f>
        <v>72</v>
      </c>
      <c r="E10" s="8">
        <f>_xlfn.XLOOKUP($B10, 'Per provincie'!C$2:C$343, 'Per provincie'!F$2:F$343)</f>
        <v>12</v>
      </c>
      <c r="F10" s="8" t="str">
        <f>_xlfn.XLOOKUP($B10, 'Per provincie'!C$2:C$343, 'Per provincie'!D$2:D$343)</f>
        <v>De gemeente is bezig geweest met openstelling van toiletten. Een deel van de raad wil meer, maar de meerderheid heeft helaas een voorstel om meer te doen weggestemd.</v>
      </c>
      <c r="G10" s="7">
        <f>_xlfn.XLOOKUP($B10, 'Nationaal op alfabet'!$B$2:$B$343,'Nationaal op alfabet'!H$2:H$343)</f>
        <v>3.4411764705882355</v>
      </c>
      <c r="H10" s="7">
        <f>_xlfn.XLOOKUP($B10, 'Nationaal op alfabet'!$B$2:$B$343,'Nationaal op alfabet'!I$2:I$343)</f>
        <v>7.7941176470588234</v>
      </c>
      <c r="I10" s="7">
        <f>_xlfn.XLOOKUP($B10, 'Nationaal op alfabet'!$B$2:$B$343,'Nationaal op alfabet'!J$2:J$343)</f>
        <v>3.3968253968253967</v>
      </c>
      <c r="J10" s="7">
        <f>_xlfn.XLOOKUP($B10, 'Nationaal op alfabet'!$B$2:$B$343,'Nationaal op alfabet'!K$2:K$343)</f>
        <v>3</v>
      </c>
      <c r="K10" s="17">
        <f>_xlfn.XLOOKUP($B10, 'Nationaal op alfabet'!$B$2:$B$343,'Nationaal op alfabet'!L$2:L$343)</f>
        <v>42</v>
      </c>
      <c r="M10" s="25">
        <f>_xlfn.XLOOKUP($B10, 'Nationaal op alfabet'!$B$2:$B$343,'Nationaal op alfabet'!N$2:N$343)</f>
        <v>0.23809523809523808</v>
      </c>
      <c r="N10" s="25">
        <f>_xlfn.XLOOKUP($B10, 'Nationaal op alfabet'!$B$2:$B$343,'Nationaal op alfabet'!O$2:O$343)</f>
        <v>0.38095238095238093</v>
      </c>
      <c r="O10" s="25">
        <f>_xlfn.XLOOKUP($B10, 'Nationaal op alfabet'!$B$2:$B$343,'Nationaal op alfabet'!P$2:P$343)</f>
        <v>0.11904761904761904</v>
      </c>
      <c r="P10" s="25">
        <f>_xlfn.XLOOKUP($B10, 'Nationaal op alfabet'!$B$2:$B$343,'Nationaal op alfabet'!Q$2:Q$343)</f>
        <v>2.3809523809523808E-2</v>
      </c>
      <c r="Q10" s="25">
        <f>_xlfn.XLOOKUP($B10, 'Nationaal op alfabet'!$B$2:$B$343,'Nationaal op alfabet'!R$2:R$343)</f>
        <v>0.9285714285714286</v>
      </c>
      <c r="R10" s="25">
        <f>_xlfn.XLOOKUP($B10, 'Nationaal op alfabet'!$B$2:$B$343,'Nationaal op alfabet'!S$2:S$343)</f>
        <v>0</v>
      </c>
      <c r="S10" s="25">
        <f>_xlfn.XLOOKUP($B10, 'Nationaal op alfabet'!$B$2:$B$343,'Nationaal op alfabet'!T$2:T$343)</f>
        <v>0</v>
      </c>
    </row>
    <row r="11" spans="1:19">
      <c r="A11" t="s">
        <v>70</v>
      </c>
      <c r="B11" t="s">
        <v>167</v>
      </c>
      <c r="C11" s="7">
        <f>_xlfn.XLOOKUP($B11, 'Nationaal op alfabet'!$B$2:$B$343,'Nationaal op alfabet'!G$2:G$343)</f>
        <v>4.166666666666667</v>
      </c>
      <c r="D11" s="8">
        <f>_xlfn.XLOOKUP($B11, 'Nationaal op alfabet'!$B$2:$B$343,'Nationaal op alfabet'!E$2:E$343)</f>
        <v>78</v>
      </c>
      <c r="E11" s="8">
        <f>_xlfn.XLOOKUP($B11, 'Per provincie'!C$2:C$343, 'Per provincie'!F$2:F$343)</f>
        <v>13</v>
      </c>
      <c r="F11" s="8">
        <f>_xlfn.XLOOKUP($B11, 'Per provincie'!C$2:C$343, 'Per provincie'!D$2:D$343)</f>
        <v>0</v>
      </c>
      <c r="G11" s="7">
        <f>_xlfn.XLOOKUP($B11, 'Nationaal op alfabet'!$B$2:$B$343,'Nationaal op alfabet'!H$2:H$343)</f>
        <v>8.0588235294117645</v>
      </c>
      <c r="H11" s="7">
        <f>_xlfn.XLOOKUP($B11, 'Nationaal op alfabet'!$B$2:$B$343,'Nationaal op alfabet'!I$2:I$343)</f>
        <v>7.4411764705882355</v>
      </c>
      <c r="I11" s="7">
        <f>_xlfn.XLOOKUP($B11, 'Nationaal op alfabet'!$B$2:$B$343,'Nationaal op alfabet'!J$2:J$343)</f>
        <v>2.6666666666666665</v>
      </c>
      <c r="J11" s="7">
        <f>_xlfn.XLOOKUP($B11, 'Nationaal op alfabet'!$B$2:$B$343,'Nationaal op alfabet'!K$2:K$343)</f>
        <v>0</v>
      </c>
      <c r="K11" s="17">
        <f>_xlfn.XLOOKUP($B11, 'Nationaal op alfabet'!$B$2:$B$343,'Nationaal op alfabet'!L$2:L$343)</f>
        <v>11</v>
      </c>
      <c r="M11" s="25">
        <f>_xlfn.XLOOKUP($B11, 'Nationaal op alfabet'!$B$2:$B$343,'Nationaal op alfabet'!N$2:N$343)</f>
        <v>0.27272727272727271</v>
      </c>
      <c r="N11" s="25">
        <f>_xlfn.XLOOKUP($B11, 'Nationaal op alfabet'!$B$2:$B$343,'Nationaal op alfabet'!O$2:O$343)</f>
        <v>0.27272727272727271</v>
      </c>
      <c r="O11" s="25">
        <f>_xlfn.XLOOKUP($B11, 'Nationaal op alfabet'!$B$2:$B$343,'Nationaal op alfabet'!P$2:P$343)</f>
        <v>9.0909090909090912E-2</v>
      </c>
      <c r="P11" s="25">
        <f>_xlfn.XLOOKUP($B11, 'Nationaal op alfabet'!$B$2:$B$343,'Nationaal op alfabet'!Q$2:Q$343)</f>
        <v>0</v>
      </c>
      <c r="Q11" s="25">
        <f>_xlfn.XLOOKUP($B11, 'Nationaal op alfabet'!$B$2:$B$343,'Nationaal op alfabet'!R$2:R$343)</f>
        <v>0.81818181818181823</v>
      </c>
      <c r="R11" s="25">
        <f>_xlfn.XLOOKUP($B11, 'Nationaal op alfabet'!$B$2:$B$343,'Nationaal op alfabet'!S$2:S$343)</f>
        <v>0</v>
      </c>
      <c r="S11" s="25">
        <f>_xlfn.XLOOKUP($B11, 'Nationaal op alfabet'!$B$2:$B$343,'Nationaal op alfabet'!T$2:T$343)</f>
        <v>9.0909090909090912E-2</v>
      </c>
    </row>
    <row r="12" spans="1:19">
      <c r="A12" t="s">
        <v>70</v>
      </c>
      <c r="B12" t="s">
        <v>401</v>
      </c>
      <c r="C12" s="7">
        <f>_xlfn.XLOOKUP($B12, 'Nationaal op alfabet'!$B$2:$B$343,'Nationaal op alfabet'!G$2:G$343)</f>
        <v>4.0246925888999669</v>
      </c>
      <c r="D12" s="8">
        <f>_xlfn.XLOOKUP($B12, 'Nationaal op alfabet'!$B$2:$B$343,'Nationaal op alfabet'!E$2:E$343)</f>
        <v>95</v>
      </c>
      <c r="E12" s="8">
        <f>_xlfn.XLOOKUP($B12, 'Per provincie'!C$2:C$343, 'Per provincie'!F$2:F$343)</f>
        <v>14</v>
      </c>
      <c r="F12" s="8" t="str">
        <f>_xlfn.XLOOKUP($B12, 'Per provincie'!C$2:C$343, 'Per provincie'!D$2:D$343)</f>
        <v>Zaanstad wil volgens het coalitieakkoord aan de slag met openbare toiletten, maar heeft nu nog slechts 3% openbaar.</v>
      </c>
      <c r="G12" s="7">
        <f>_xlfn.XLOOKUP($B12, 'Nationaal op alfabet'!$B$2:$B$343,'Nationaal op alfabet'!H$2:H$343)</f>
        <v>7.4117647058823533</v>
      </c>
      <c r="H12" s="7">
        <f>_xlfn.XLOOKUP($B12, 'Nationaal op alfabet'!$B$2:$B$343,'Nationaal op alfabet'!I$2:I$343)</f>
        <v>3.8529411764705883</v>
      </c>
      <c r="I12" s="7">
        <f>_xlfn.XLOOKUP($B12, 'Nationaal op alfabet'!$B$2:$B$343,'Nationaal op alfabet'!J$2:J$343)</f>
        <v>2.4293785310734464</v>
      </c>
      <c r="J12" s="7">
        <f>_xlfn.XLOOKUP($B12, 'Nationaal op alfabet'!$B$2:$B$343,'Nationaal op alfabet'!K$2:K$343)</f>
        <v>4</v>
      </c>
      <c r="K12" s="17">
        <f>_xlfn.XLOOKUP($B12, 'Nationaal op alfabet'!$B$2:$B$343,'Nationaal op alfabet'!L$2:L$343)</f>
        <v>59</v>
      </c>
      <c r="M12" s="25">
        <f>_xlfn.XLOOKUP($B12, 'Nationaal op alfabet'!$B$2:$B$343,'Nationaal op alfabet'!N$2:N$343)</f>
        <v>3.3898305084745763E-2</v>
      </c>
      <c r="N12" s="25">
        <f>_xlfn.XLOOKUP($B12, 'Nationaal op alfabet'!$B$2:$B$343,'Nationaal op alfabet'!O$2:O$343)</f>
        <v>0.28813559322033899</v>
      </c>
      <c r="O12" s="25">
        <f>_xlfn.XLOOKUP($B12, 'Nationaal op alfabet'!$B$2:$B$343,'Nationaal op alfabet'!P$2:P$343)</f>
        <v>0.13559322033898305</v>
      </c>
      <c r="P12" s="25">
        <f>_xlfn.XLOOKUP($B12, 'Nationaal op alfabet'!$B$2:$B$343,'Nationaal op alfabet'!Q$2:Q$343)</f>
        <v>3.3898305084745763E-2</v>
      </c>
      <c r="Q12" s="25">
        <f>_xlfn.XLOOKUP($B12, 'Nationaal op alfabet'!$B$2:$B$343,'Nationaal op alfabet'!R$2:R$343)</f>
        <v>0.96610169491525422</v>
      </c>
      <c r="R12" s="25">
        <f>_xlfn.XLOOKUP($B12, 'Nationaal op alfabet'!$B$2:$B$343,'Nationaal op alfabet'!S$2:S$343)</f>
        <v>1.6949152542372881E-2</v>
      </c>
      <c r="S12" s="25">
        <f>_xlfn.XLOOKUP($B12, 'Nationaal op alfabet'!$B$2:$B$343,'Nationaal op alfabet'!T$2:T$343)</f>
        <v>1.6949152542372881E-2</v>
      </c>
    </row>
    <row r="13" spans="1:19">
      <c r="A13" t="s">
        <v>70</v>
      </c>
      <c r="B13" t="s">
        <v>290</v>
      </c>
      <c r="C13" s="7">
        <f>_xlfn.XLOOKUP($B13, 'Nationaal op alfabet'!$B$2:$B$343,'Nationaal op alfabet'!G$2:G$343)</f>
        <v>3.9991285403050112</v>
      </c>
      <c r="D13" s="8">
        <f>_xlfn.XLOOKUP($B13, 'Nationaal op alfabet'!$B$2:$B$343,'Nationaal op alfabet'!E$2:E$343)</f>
        <v>96</v>
      </c>
      <c r="E13" s="8">
        <f>_xlfn.XLOOKUP($B13, 'Per provincie'!C$2:C$343, 'Per provincie'!F$2:F$343)</f>
        <v>15</v>
      </c>
      <c r="F13" s="8">
        <f>_xlfn.XLOOKUP($B13, 'Per provincie'!C$2:C$343, 'Per provincie'!D$2:D$343)</f>
        <v>0</v>
      </c>
      <c r="G13" s="7">
        <f>_xlfn.XLOOKUP($B13, 'Nationaal op alfabet'!$B$2:$B$343,'Nationaal op alfabet'!H$2:H$343)</f>
        <v>3.3529411764705879</v>
      </c>
      <c r="H13" s="7">
        <f>_xlfn.XLOOKUP($B13, 'Nationaal op alfabet'!$B$2:$B$343,'Nationaal op alfabet'!I$2:I$343)</f>
        <v>9.2352941176470598</v>
      </c>
      <c r="I13" s="7">
        <f>_xlfn.XLOOKUP($B13, 'Nationaal op alfabet'!$B$2:$B$343,'Nationaal op alfabet'!J$2:J$343)</f>
        <v>3.7037037037037037</v>
      </c>
      <c r="J13" s="7">
        <f>_xlfn.XLOOKUP($B13, 'Nationaal op alfabet'!$B$2:$B$343,'Nationaal op alfabet'!K$2:K$343)</f>
        <v>0</v>
      </c>
      <c r="K13" s="17">
        <f>_xlfn.XLOOKUP($B13, 'Nationaal op alfabet'!$B$2:$B$343,'Nationaal op alfabet'!L$2:L$343)</f>
        <v>9</v>
      </c>
      <c r="M13" s="25">
        <f>_xlfn.XLOOKUP($B13, 'Nationaal op alfabet'!$B$2:$B$343,'Nationaal op alfabet'!N$2:N$343)</f>
        <v>0.44444444444444442</v>
      </c>
      <c r="N13" s="25">
        <f>_xlfn.XLOOKUP($B13, 'Nationaal op alfabet'!$B$2:$B$343,'Nationaal op alfabet'!O$2:O$343)</f>
        <v>0.22222222222222221</v>
      </c>
      <c r="O13" s="25">
        <f>_xlfn.XLOOKUP($B13, 'Nationaal op alfabet'!$B$2:$B$343,'Nationaal op alfabet'!P$2:P$343)</f>
        <v>0</v>
      </c>
      <c r="P13" s="25">
        <f>_xlfn.XLOOKUP($B13, 'Nationaal op alfabet'!$B$2:$B$343,'Nationaal op alfabet'!Q$2:Q$343)</f>
        <v>0.22222222222222221</v>
      </c>
      <c r="Q13" s="25">
        <f>_xlfn.XLOOKUP($B13, 'Nationaal op alfabet'!$B$2:$B$343,'Nationaal op alfabet'!R$2:R$343)</f>
        <v>1</v>
      </c>
      <c r="R13" s="25">
        <f>_xlfn.XLOOKUP($B13, 'Nationaal op alfabet'!$B$2:$B$343,'Nationaal op alfabet'!S$2:S$343)</f>
        <v>0</v>
      </c>
      <c r="S13" s="25">
        <f>_xlfn.XLOOKUP($B13, 'Nationaal op alfabet'!$B$2:$B$343,'Nationaal op alfabet'!T$2:T$343)</f>
        <v>0</v>
      </c>
    </row>
    <row r="14" spans="1:19">
      <c r="A14" t="s">
        <v>70</v>
      </c>
      <c r="B14" t="s">
        <v>145</v>
      </c>
      <c r="C14" s="7">
        <f>_xlfn.XLOOKUP($B14, 'Nationaal op alfabet'!$B$2:$B$343,'Nationaal op alfabet'!G$2:G$343)</f>
        <v>3.9045751633986931</v>
      </c>
      <c r="D14" s="8">
        <f>_xlfn.XLOOKUP($B14, 'Nationaal op alfabet'!$B$2:$B$343,'Nationaal op alfabet'!E$2:E$343)</f>
        <v>106</v>
      </c>
      <c r="E14" s="8">
        <f>_xlfn.XLOOKUP($B14, 'Per provincie'!C$2:C$343, 'Per provincie'!F$2:F$343)</f>
        <v>16</v>
      </c>
      <c r="F14" s="8">
        <f>_xlfn.XLOOKUP($B14, 'Per provincie'!C$2:C$343, 'Per provincie'!D$2:D$343)</f>
        <v>0</v>
      </c>
      <c r="G14" s="7">
        <f>_xlfn.XLOOKUP($B14, 'Nationaal op alfabet'!$B$2:$B$343,'Nationaal op alfabet'!H$2:H$343)</f>
        <v>6.2058823529411766</v>
      </c>
      <c r="H14" s="7">
        <f>_xlfn.XLOOKUP($B14, 'Nationaal op alfabet'!$B$2:$B$343,'Nationaal op alfabet'!I$2:I$343)</f>
        <v>4.7058823529411766</v>
      </c>
      <c r="I14" s="7">
        <f>_xlfn.XLOOKUP($B14, 'Nationaal op alfabet'!$B$2:$B$343,'Nationaal op alfabet'!J$2:J$343)</f>
        <v>2.5555555555555558</v>
      </c>
      <c r="J14" s="7">
        <f>_xlfn.XLOOKUP($B14, 'Nationaal op alfabet'!$B$2:$B$343,'Nationaal op alfabet'!K$2:K$343)</f>
        <v>3.5</v>
      </c>
      <c r="K14" s="17">
        <f>_xlfn.XLOOKUP($B14, 'Nationaal op alfabet'!$B$2:$B$343,'Nationaal op alfabet'!L$2:L$343)</f>
        <v>36</v>
      </c>
      <c r="M14" s="25">
        <f>_xlfn.XLOOKUP($B14, 'Nationaal op alfabet'!$B$2:$B$343,'Nationaal op alfabet'!N$2:N$343)</f>
        <v>8.3333333333333329E-2</v>
      </c>
      <c r="N14" s="25">
        <f>_xlfn.XLOOKUP($B14, 'Nationaal op alfabet'!$B$2:$B$343,'Nationaal op alfabet'!O$2:O$343)</f>
        <v>0.25</v>
      </c>
      <c r="O14" s="25">
        <f>_xlfn.XLOOKUP($B14, 'Nationaal op alfabet'!$B$2:$B$343,'Nationaal op alfabet'!P$2:P$343)</f>
        <v>0.1388888888888889</v>
      </c>
      <c r="P14" s="25">
        <f>_xlfn.XLOOKUP($B14, 'Nationaal op alfabet'!$B$2:$B$343,'Nationaal op alfabet'!Q$2:Q$343)</f>
        <v>8.3333333333333329E-2</v>
      </c>
      <c r="Q14" s="25">
        <f>_xlfn.XLOOKUP($B14, 'Nationaal op alfabet'!$B$2:$B$343,'Nationaal op alfabet'!R$2:R$343)</f>
        <v>0.97222222222222221</v>
      </c>
      <c r="R14" s="25">
        <f>_xlfn.XLOOKUP($B14, 'Nationaal op alfabet'!$B$2:$B$343,'Nationaal op alfabet'!S$2:S$343)</f>
        <v>0</v>
      </c>
      <c r="S14" s="25">
        <f>_xlfn.XLOOKUP($B14, 'Nationaal op alfabet'!$B$2:$B$343,'Nationaal op alfabet'!T$2:T$343)</f>
        <v>0</v>
      </c>
    </row>
    <row r="15" spans="1:19">
      <c r="A15" t="s">
        <v>70</v>
      </c>
      <c r="B15" t="s">
        <v>291</v>
      </c>
      <c r="C15" s="7">
        <f>_xlfn.XLOOKUP($B15, 'Nationaal op alfabet'!$B$2:$B$343,'Nationaal op alfabet'!G$2:G$343)</f>
        <v>3.8274509803921575</v>
      </c>
      <c r="D15" s="8">
        <f>_xlfn.XLOOKUP($B15, 'Nationaal op alfabet'!$B$2:$B$343,'Nationaal op alfabet'!E$2:E$343)</f>
        <v>113</v>
      </c>
      <c r="E15" s="8">
        <f>_xlfn.XLOOKUP($B15, 'Per provincie'!C$2:C$343, 'Per provincie'!F$2:F$343)</f>
        <v>18</v>
      </c>
      <c r="F15" s="8">
        <f>_xlfn.XLOOKUP($B15, 'Per provincie'!C$2:C$343, 'Per provincie'!D$2:D$343)</f>
        <v>0</v>
      </c>
      <c r="G15" s="7">
        <f>_xlfn.XLOOKUP($B15, 'Nationaal op alfabet'!$B$2:$B$343,'Nationaal op alfabet'!H$2:H$343)</f>
        <v>8.2941176470588243</v>
      </c>
      <c r="H15" s="7">
        <f>_xlfn.XLOOKUP($B15, 'Nationaal op alfabet'!$B$2:$B$343,'Nationaal op alfabet'!I$2:I$343)</f>
        <v>7.1764705882352944</v>
      </c>
      <c r="I15" s="7">
        <f>_xlfn.XLOOKUP($B15, 'Nationaal op alfabet'!$B$2:$B$343,'Nationaal op alfabet'!J$2:J$343)</f>
        <v>1.3333333333333333</v>
      </c>
      <c r="J15" s="7">
        <f>_xlfn.XLOOKUP($B15, 'Nationaal op alfabet'!$B$2:$B$343,'Nationaal op alfabet'!K$2:K$343)</f>
        <v>1</v>
      </c>
      <c r="K15" s="17">
        <f>_xlfn.XLOOKUP($B15, 'Nationaal op alfabet'!$B$2:$B$343,'Nationaal op alfabet'!L$2:L$343)</f>
        <v>7</v>
      </c>
      <c r="M15" s="25">
        <f>_xlfn.XLOOKUP($B15, 'Nationaal op alfabet'!$B$2:$B$343,'Nationaal op alfabet'!N$2:N$343)</f>
        <v>0</v>
      </c>
      <c r="N15" s="25">
        <f>_xlfn.XLOOKUP($B15, 'Nationaal op alfabet'!$B$2:$B$343,'Nationaal op alfabet'!O$2:O$343)</f>
        <v>0</v>
      </c>
      <c r="O15" s="25">
        <f>_xlfn.XLOOKUP($B15, 'Nationaal op alfabet'!$B$2:$B$343,'Nationaal op alfabet'!P$2:P$343)</f>
        <v>0</v>
      </c>
      <c r="P15" s="25">
        <f>_xlfn.XLOOKUP($B15, 'Nationaal op alfabet'!$B$2:$B$343,'Nationaal op alfabet'!Q$2:Q$343)</f>
        <v>0</v>
      </c>
      <c r="Q15" s="25">
        <f>_xlfn.XLOOKUP($B15, 'Nationaal op alfabet'!$B$2:$B$343,'Nationaal op alfabet'!R$2:R$343)</f>
        <v>1</v>
      </c>
      <c r="R15" s="25">
        <f>_xlfn.XLOOKUP($B15, 'Nationaal op alfabet'!$B$2:$B$343,'Nationaal op alfabet'!S$2:S$343)</f>
        <v>0</v>
      </c>
      <c r="S15" s="25">
        <f>_xlfn.XLOOKUP($B15, 'Nationaal op alfabet'!$B$2:$B$343,'Nationaal op alfabet'!T$2:T$343)</f>
        <v>0</v>
      </c>
    </row>
    <row r="16" spans="1:19">
      <c r="A16" t="s">
        <v>70</v>
      </c>
      <c r="B16" t="s">
        <v>212</v>
      </c>
      <c r="C16" s="7">
        <f>_xlfn.XLOOKUP($B16, 'Nationaal op alfabet'!$B$2:$B$343,'Nationaal op alfabet'!G$2:G$343)</f>
        <v>3.7072621641249093</v>
      </c>
      <c r="D16" s="8">
        <f>_xlfn.XLOOKUP($B16, 'Nationaal op alfabet'!$B$2:$B$343,'Nationaal op alfabet'!E$2:E$343)</f>
        <v>127</v>
      </c>
      <c r="E16" s="8">
        <f>_xlfn.XLOOKUP($B16, 'Per provincie'!C$2:C$343, 'Per provincie'!F$2:F$343)</f>
        <v>19</v>
      </c>
      <c r="F16" s="8">
        <f>_xlfn.XLOOKUP($B16, 'Per provincie'!C$2:C$343, 'Per provincie'!D$2:D$343)</f>
        <v>0</v>
      </c>
      <c r="G16" s="7">
        <f>_xlfn.XLOOKUP($B16, 'Nationaal op alfabet'!$B$2:$B$343,'Nationaal op alfabet'!H$2:H$343)</f>
        <v>5.5294117647058822</v>
      </c>
      <c r="H16" s="7">
        <f>_xlfn.XLOOKUP($B16, 'Nationaal op alfabet'!$B$2:$B$343,'Nationaal op alfabet'!I$2:I$343)</f>
        <v>6.7352941176470598</v>
      </c>
      <c r="I16" s="7">
        <f>_xlfn.XLOOKUP($B16, 'Nationaal op alfabet'!$B$2:$B$343,'Nationaal op alfabet'!J$2:J$343)</f>
        <v>3.1358024691358022</v>
      </c>
      <c r="J16" s="7">
        <f>_xlfn.XLOOKUP($B16, 'Nationaal op alfabet'!$B$2:$B$343,'Nationaal op alfabet'!K$2:K$343)</f>
        <v>0</v>
      </c>
      <c r="K16" s="17">
        <f>_xlfn.XLOOKUP($B16, 'Nationaal op alfabet'!$B$2:$B$343,'Nationaal op alfabet'!L$2:L$343)</f>
        <v>27</v>
      </c>
      <c r="M16" s="25">
        <f>_xlfn.XLOOKUP($B16, 'Nationaal op alfabet'!$B$2:$B$343,'Nationaal op alfabet'!N$2:N$343)</f>
        <v>0.1111111111111111</v>
      </c>
      <c r="N16" s="25">
        <f>_xlfn.XLOOKUP($B16, 'Nationaal op alfabet'!$B$2:$B$343,'Nationaal op alfabet'!O$2:O$343)</f>
        <v>0.37037037037037035</v>
      </c>
      <c r="O16" s="25">
        <f>_xlfn.XLOOKUP($B16, 'Nationaal op alfabet'!$B$2:$B$343,'Nationaal op alfabet'!P$2:P$343)</f>
        <v>0.18518518518518517</v>
      </c>
      <c r="P16" s="25">
        <f>_xlfn.XLOOKUP($B16, 'Nationaal op alfabet'!$B$2:$B$343,'Nationaal op alfabet'!Q$2:Q$343)</f>
        <v>0.1111111111111111</v>
      </c>
      <c r="Q16" s="25">
        <f>_xlfn.XLOOKUP($B16, 'Nationaal op alfabet'!$B$2:$B$343,'Nationaal op alfabet'!R$2:R$343)</f>
        <v>1</v>
      </c>
      <c r="R16" s="25">
        <f>_xlfn.XLOOKUP($B16, 'Nationaal op alfabet'!$B$2:$B$343,'Nationaal op alfabet'!S$2:S$343)</f>
        <v>0</v>
      </c>
      <c r="S16" s="25">
        <f>_xlfn.XLOOKUP($B16, 'Nationaal op alfabet'!$B$2:$B$343,'Nationaal op alfabet'!T$2:T$343)</f>
        <v>0</v>
      </c>
    </row>
    <row r="17" spans="1:19">
      <c r="A17" t="s">
        <v>70</v>
      </c>
      <c r="B17" t="s">
        <v>231</v>
      </c>
      <c r="C17" s="7">
        <f>_xlfn.XLOOKUP($B17, 'Nationaal op alfabet'!$B$2:$B$343,'Nationaal op alfabet'!G$2:G$343)</f>
        <v>3.5156862745098039</v>
      </c>
      <c r="D17" s="8">
        <f>_xlfn.XLOOKUP($B17, 'Nationaal op alfabet'!$B$2:$B$343,'Nationaal op alfabet'!E$2:E$343)</f>
        <v>148</v>
      </c>
      <c r="E17" s="8">
        <f>_xlfn.XLOOKUP($B17, 'Per provincie'!C$2:C$343, 'Per provincie'!F$2:F$343)</f>
        <v>22</v>
      </c>
      <c r="F17" s="8">
        <f>_xlfn.XLOOKUP($B17, 'Per provincie'!C$2:C$343, 'Per provincie'!D$2:D$343)</f>
        <v>0</v>
      </c>
      <c r="G17" s="7">
        <f>_xlfn.XLOOKUP($B17, 'Nationaal op alfabet'!$B$2:$B$343,'Nationaal op alfabet'!H$2:H$343)</f>
        <v>2.8823529411764701</v>
      </c>
      <c r="H17" s="7">
        <f>_xlfn.XLOOKUP($B17, 'Nationaal op alfabet'!$B$2:$B$343,'Nationaal op alfabet'!I$2:I$343)</f>
        <v>8.5294117647058822</v>
      </c>
      <c r="I17" s="7">
        <f>_xlfn.XLOOKUP($B17, 'Nationaal op alfabet'!$B$2:$B$343,'Nationaal op alfabet'!J$2:J$343)</f>
        <v>3.0833333333333335</v>
      </c>
      <c r="J17" s="7">
        <f>_xlfn.XLOOKUP($B17, 'Nationaal op alfabet'!$B$2:$B$343,'Nationaal op alfabet'!K$2:K$343)</f>
        <v>0</v>
      </c>
      <c r="K17" s="17">
        <f>_xlfn.XLOOKUP($B17, 'Nationaal op alfabet'!$B$2:$B$343,'Nationaal op alfabet'!L$2:L$343)</f>
        <v>8</v>
      </c>
      <c r="M17" s="25">
        <f>_xlfn.XLOOKUP($B17, 'Nationaal op alfabet'!$B$2:$B$343,'Nationaal op alfabet'!N$2:N$343)</f>
        <v>0.375</v>
      </c>
      <c r="N17" s="25">
        <f>_xlfn.XLOOKUP($B17, 'Nationaal op alfabet'!$B$2:$B$343,'Nationaal op alfabet'!O$2:O$343)</f>
        <v>0.125</v>
      </c>
      <c r="O17" s="25">
        <f>_xlfn.XLOOKUP($B17, 'Nationaal op alfabet'!$B$2:$B$343,'Nationaal op alfabet'!P$2:P$343)</f>
        <v>0</v>
      </c>
      <c r="P17" s="25">
        <f>_xlfn.XLOOKUP($B17, 'Nationaal op alfabet'!$B$2:$B$343,'Nationaal op alfabet'!Q$2:Q$343)</f>
        <v>0.125</v>
      </c>
      <c r="Q17" s="25">
        <f>_xlfn.XLOOKUP($B17, 'Nationaal op alfabet'!$B$2:$B$343,'Nationaal op alfabet'!R$2:R$343)</f>
        <v>1</v>
      </c>
      <c r="R17" s="25">
        <f>_xlfn.XLOOKUP($B17, 'Nationaal op alfabet'!$B$2:$B$343,'Nationaal op alfabet'!S$2:S$343)</f>
        <v>0</v>
      </c>
      <c r="S17" s="25">
        <f>_xlfn.XLOOKUP($B17, 'Nationaal op alfabet'!$B$2:$B$343,'Nationaal op alfabet'!T$2:T$343)</f>
        <v>0</v>
      </c>
    </row>
    <row r="18" spans="1:19">
      <c r="A18" t="s">
        <v>70</v>
      </c>
      <c r="B18" t="s">
        <v>320</v>
      </c>
      <c r="C18" s="7">
        <f>_xlfn.XLOOKUP($B18, 'Nationaal op alfabet'!$B$2:$B$343,'Nationaal op alfabet'!G$2:G$343)</f>
        <v>3.2309368191721135</v>
      </c>
      <c r="D18" s="8">
        <f>_xlfn.XLOOKUP($B18, 'Nationaal op alfabet'!$B$2:$B$343,'Nationaal op alfabet'!E$2:E$343)</f>
        <v>169</v>
      </c>
      <c r="E18" s="8">
        <f>_xlfn.XLOOKUP($B18, 'Per provincie'!C$2:C$343, 'Per provincie'!F$2:F$343)</f>
        <v>23</v>
      </c>
      <c r="F18" s="8">
        <f>_xlfn.XLOOKUP($B18, 'Per provincie'!C$2:C$343, 'Per provincie'!D$2:D$343)</f>
        <v>0</v>
      </c>
      <c r="G18" s="7">
        <f>_xlfn.XLOOKUP($B18, 'Nationaal op alfabet'!$B$2:$B$343,'Nationaal op alfabet'!H$2:H$343)</f>
        <v>2.5882352941176472</v>
      </c>
      <c r="H18" s="7">
        <f>_xlfn.XLOOKUP($B18, 'Nationaal op alfabet'!$B$2:$B$343,'Nationaal op alfabet'!I$2:I$343)</f>
        <v>3.5294117647058827</v>
      </c>
      <c r="I18" s="7">
        <f>_xlfn.XLOOKUP($B18, 'Nationaal op alfabet'!$B$2:$B$343,'Nationaal op alfabet'!J$2:J$343)</f>
        <v>3.5185185185185186</v>
      </c>
      <c r="J18" s="7">
        <f>_xlfn.XLOOKUP($B18, 'Nationaal op alfabet'!$B$2:$B$343,'Nationaal op alfabet'!K$2:K$343)</f>
        <v>3</v>
      </c>
      <c r="K18" s="17">
        <f>_xlfn.XLOOKUP($B18, 'Nationaal op alfabet'!$B$2:$B$343,'Nationaal op alfabet'!L$2:L$343)</f>
        <v>18</v>
      </c>
      <c r="M18" s="25">
        <f>_xlfn.XLOOKUP($B18, 'Nationaal op alfabet'!$B$2:$B$343,'Nationaal op alfabet'!N$2:N$343)</f>
        <v>0.16666666666666666</v>
      </c>
      <c r="N18" s="25">
        <f>_xlfn.XLOOKUP($B18, 'Nationaal op alfabet'!$B$2:$B$343,'Nationaal op alfabet'!O$2:O$343)</f>
        <v>0.5</v>
      </c>
      <c r="O18" s="25">
        <f>_xlfn.XLOOKUP($B18, 'Nationaal op alfabet'!$B$2:$B$343,'Nationaal op alfabet'!P$2:P$343)</f>
        <v>0.22222222222222221</v>
      </c>
      <c r="P18" s="25">
        <f>_xlfn.XLOOKUP($B18, 'Nationaal op alfabet'!$B$2:$B$343,'Nationaal op alfabet'!Q$2:Q$343)</f>
        <v>0.1111111111111111</v>
      </c>
      <c r="Q18" s="25">
        <f>_xlfn.XLOOKUP($B18, 'Nationaal op alfabet'!$B$2:$B$343,'Nationaal op alfabet'!R$2:R$343)</f>
        <v>0.94444444444444442</v>
      </c>
      <c r="R18" s="25">
        <f>_xlfn.XLOOKUP($B18, 'Nationaal op alfabet'!$B$2:$B$343,'Nationaal op alfabet'!S$2:S$343)</f>
        <v>0</v>
      </c>
      <c r="S18" s="25">
        <f>_xlfn.XLOOKUP($B18, 'Nationaal op alfabet'!$B$2:$B$343,'Nationaal op alfabet'!T$2:T$343)</f>
        <v>5.5555555555555552E-2</v>
      </c>
    </row>
    <row r="19" spans="1:19">
      <c r="A19" t="s">
        <v>70</v>
      </c>
      <c r="B19" t="s">
        <v>111</v>
      </c>
      <c r="C19" s="7">
        <f>_xlfn.XLOOKUP($B19, 'Nationaal op alfabet'!$B$2:$B$343,'Nationaal op alfabet'!G$2:G$343)</f>
        <v>3.1412854030501087</v>
      </c>
      <c r="D19" s="8">
        <f>_xlfn.XLOOKUP($B19, 'Nationaal op alfabet'!$B$2:$B$343,'Nationaal op alfabet'!E$2:E$343)</f>
        <v>183</v>
      </c>
      <c r="E19" s="8">
        <f>_xlfn.XLOOKUP($B19, 'Per provincie'!C$2:C$343, 'Per provincie'!F$2:F$343)</f>
        <v>25</v>
      </c>
      <c r="F19" s="8">
        <f>_xlfn.XLOOKUP($B19, 'Per provincie'!C$2:C$343, 'Per provincie'!D$2:D$343)</f>
        <v>0</v>
      </c>
      <c r="G19" s="7">
        <f>_xlfn.XLOOKUP($B19, 'Nationaal op alfabet'!$B$2:$B$343,'Nationaal op alfabet'!H$2:H$343)</f>
        <v>5.4117647058823524</v>
      </c>
      <c r="H19" s="7">
        <f>_xlfn.XLOOKUP($B19, 'Nationaal op alfabet'!$B$2:$B$343,'Nationaal op alfabet'!I$2:I$343)</f>
        <v>4.9705882352941178</v>
      </c>
      <c r="I19" s="7">
        <f>_xlfn.XLOOKUP($B19, 'Nationaal op alfabet'!$B$2:$B$343,'Nationaal op alfabet'!J$2:J$343)</f>
        <v>2.0370370370370368</v>
      </c>
      <c r="J19" s="7">
        <f>_xlfn.XLOOKUP($B19, 'Nationaal op alfabet'!$B$2:$B$343,'Nationaal op alfabet'!K$2:K$343)</f>
        <v>1.25</v>
      </c>
      <c r="K19" s="17">
        <f>_xlfn.XLOOKUP($B19, 'Nationaal op alfabet'!$B$2:$B$343,'Nationaal op alfabet'!L$2:L$343)</f>
        <v>18</v>
      </c>
      <c r="M19" s="25">
        <f>_xlfn.XLOOKUP($B19, 'Nationaal op alfabet'!$B$2:$B$343,'Nationaal op alfabet'!N$2:N$343)</f>
        <v>0.1111111111111111</v>
      </c>
      <c r="N19" s="25">
        <f>_xlfn.XLOOKUP($B19, 'Nationaal op alfabet'!$B$2:$B$343,'Nationaal op alfabet'!O$2:O$343)</f>
        <v>0.16666666666666666</v>
      </c>
      <c r="O19" s="25">
        <f>_xlfn.XLOOKUP($B19, 'Nationaal op alfabet'!$B$2:$B$343,'Nationaal op alfabet'!P$2:P$343)</f>
        <v>5.5555555555555552E-2</v>
      </c>
      <c r="P19" s="25">
        <f>_xlfn.XLOOKUP($B19, 'Nationaal op alfabet'!$B$2:$B$343,'Nationaal op alfabet'!Q$2:Q$343)</f>
        <v>0.16666666666666666</v>
      </c>
      <c r="Q19" s="25">
        <f>_xlfn.XLOOKUP($B19, 'Nationaal op alfabet'!$B$2:$B$343,'Nationaal op alfabet'!R$2:R$343)</f>
        <v>1</v>
      </c>
      <c r="R19" s="25">
        <f>_xlfn.XLOOKUP($B19, 'Nationaal op alfabet'!$B$2:$B$343,'Nationaal op alfabet'!S$2:S$343)</f>
        <v>0</v>
      </c>
      <c r="S19" s="25">
        <f>_xlfn.XLOOKUP($B19, 'Nationaal op alfabet'!$B$2:$B$343,'Nationaal op alfabet'!T$2:T$343)</f>
        <v>0.1111111111111111</v>
      </c>
    </row>
    <row r="20" spans="1:19">
      <c r="A20" t="s">
        <v>70</v>
      </c>
      <c r="B20" t="s">
        <v>399</v>
      </c>
      <c r="C20" s="7">
        <f>_xlfn.XLOOKUP($B20, 'Nationaal op alfabet'!$B$2:$B$343,'Nationaal op alfabet'!G$2:G$343)</f>
        <v>2.9252100840336137</v>
      </c>
      <c r="D20" s="8">
        <f>_xlfn.XLOOKUP($B20, 'Nationaal op alfabet'!$B$2:$B$343,'Nationaal op alfabet'!E$2:E$343)</f>
        <v>198</v>
      </c>
      <c r="E20" s="8">
        <f>_xlfn.XLOOKUP($B20, 'Per provincie'!C$2:C$343, 'Per provincie'!F$2:F$343)</f>
        <v>27</v>
      </c>
      <c r="F20" s="8">
        <f>_xlfn.XLOOKUP($B20, 'Per provincie'!C$2:C$343, 'Per provincie'!D$2:D$343)</f>
        <v>0</v>
      </c>
      <c r="G20" s="7">
        <f>_xlfn.XLOOKUP($B20, 'Nationaal op alfabet'!$B$2:$B$343,'Nationaal op alfabet'!H$2:H$343)</f>
        <v>3.7647058823529411</v>
      </c>
      <c r="H20" s="7">
        <f>_xlfn.XLOOKUP($B20, 'Nationaal op alfabet'!$B$2:$B$343,'Nationaal op alfabet'!I$2:I$343)</f>
        <v>5.1470588235294112</v>
      </c>
      <c r="I20" s="7">
        <f>_xlfn.XLOOKUP($B20, 'Nationaal op alfabet'!$B$2:$B$343,'Nationaal op alfabet'!J$2:J$343)</f>
        <v>2.8571428571428572</v>
      </c>
      <c r="J20" s="7">
        <f>_xlfn.XLOOKUP($B20, 'Nationaal op alfabet'!$B$2:$B$343,'Nationaal op alfabet'!K$2:K$343)</f>
        <v>0</v>
      </c>
      <c r="K20" s="17">
        <f>_xlfn.XLOOKUP($B20, 'Nationaal op alfabet'!$B$2:$B$343,'Nationaal op alfabet'!L$2:L$343)</f>
        <v>7</v>
      </c>
      <c r="M20" s="25">
        <f>_xlfn.XLOOKUP($B20, 'Nationaal op alfabet'!$B$2:$B$343,'Nationaal op alfabet'!N$2:N$343)</f>
        <v>0</v>
      </c>
      <c r="N20" s="25">
        <f>_xlfn.XLOOKUP($B20, 'Nationaal op alfabet'!$B$2:$B$343,'Nationaal op alfabet'!O$2:O$343)</f>
        <v>0.42857142857142855</v>
      </c>
      <c r="O20" s="25">
        <f>_xlfn.XLOOKUP($B20, 'Nationaal op alfabet'!$B$2:$B$343,'Nationaal op alfabet'!P$2:P$343)</f>
        <v>0.14285714285714285</v>
      </c>
      <c r="P20" s="25">
        <f>_xlfn.XLOOKUP($B20, 'Nationaal op alfabet'!$B$2:$B$343,'Nationaal op alfabet'!Q$2:Q$343)</f>
        <v>0</v>
      </c>
      <c r="Q20" s="25">
        <f>_xlfn.XLOOKUP($B20, 'Nationaal op alfabet'!$B$2:$B$343,'Nationaal op alfabet'!R$2:R$343)</f>
        <v>1</v>
      </c>
      <c r="R20" s="25">
        <f>_xlfn.XLOOKUP($B20, 'Nationaal op alfabet'!$B$2:$B$343,'Nationaal op alfabet'!S$2:S$343)</f>
        <v>0</v>
      </c>
      <c r="S20" s="25">
        <f>_xlfn.XLOOKUP($B20, 'Nationaal op alfabet'!$B$2:$B$343,'Nationaal op alfabet'!T$2:T$343)</f>
        <v>0</v>
      </c>
    </row>
    <row r="21" spans="1:19">
      <c r="A21" t="s">
        <v>70</v>
      </c>
      <c r="B21" t="s">
        <v>214</v>
      </c>
      <c r="C21" s="7">
        <f>_xlfn.XLOOKUP($B21, 'Nationaal op alfabet'!$B$2:$B$343,'Nationaal op alfabet'!G$2:G$343)</f>
        <v>2.911111111111111</v>
      </c>
      <c r="D21" s="8">
        <f>_xlfn.XLOOKUP($B21, 'Nationaal op alfabet'!$B$2:$B$343,'Nationaal op alfabet'!E$2:E$343)</f>
        <v>201</v>
      </c>
      <c r="E21" s="8">
        <f>_xlfn.XLOOKUP($B21, 'Per provincie'!C$2:C$343, 'Per provincie'!F$2:F$343)</f>
        <v>29</v>
      </c>
      <c r="F21" s="8">
        <f>_xlfn.XLOOKUP($B21, 'Per provincie'!C$2:C$343, 'Per provincie'!D$2:D$343)</f>
        <v>0</v>
      </c>
      <c r="G21" s="7">
        <f>_xlfn.XLOOKUP($B21, 'Nationaal op alfabet'!$B$2:$B$343,'Nationaal op alfabet'!H$2:H$343)</f>
        <v>4.5</v>
      </c>
      <c r="H21" s="7">
        <f>_xlfn.XLOOKUP($B21, 'Nationaal op alfabet'!$B$2:$B$343,'Nationaal op alfabet'!I$2:I$343)</f>
        <v>3</v>
      </c>
      <c r="I21" s="7">
        <f>_xlfn.XLOOKUP($B21, 'Nationaal op alfabet'!$B$2:$B$343,'Nationaal op alfabet'!J$2:J$343)</f>
        <v>2.0277777777777777</v>
      </c>
      <c r="J21" s="7">
        <f>_xlfn.XLOOKUP($B21, 'Nationaal op alfabet'!$B$2:$B$343,'Nationaal op alfabet'!K$2:K$343)</f>
        <v>3</v>
      </c>
      <c r="K21" s="17">
        <f>_xlfn.XLOOKUP($B21, 'Nationaal op alfabet'!$B$2:$B$343,'Nationaal op alfabet'!L$2:L$343)</f>
        <v>24</v>
      </c>
      <c r="M21" s="25">
        <f>_xlfn.XLOOKUP($B21, 'Nationaal op alfabet'!$B$2:$B$343,'Nationaal op alfabet'!N$2:N$343)</f>
        <v>0.16666666666666666</v>
      </c>
      <c r="N21" s="25">
        <f>_xlfn.XLOOKUP($B21, 'Nationaal op alfabet'!$B$2:$B$343,'Nationaal op alfabet'!O$2:O$343)</f>
        <v>0.16666666666666666</v>
      </c>
      <c r="O21" s="25">
        <f>_xlfn.XLOOKUP($B21, 'Nationaal op alfabet'!$B$2:$B$343,'Nationaal op alfabet'!P$2:P$343)</f>
        <v>0.125</v>
      </c>
      <c r="P21" s="25">
        <f>_xlfn.XLOOKUP($B21, 'Nationaal op alfabet'!$B$2:$B$343,'Nationaal op alfabet'!Q$2:Q$343)</f>
        <v>4.1666666666666664E-2</v>
      </c>
      <c r="Q21" s="25">
        <f>_xlfn.XLOOKUP($B21, 'Nationaal op alfabet'!$B$2:$B$343,'Nationaal op alfabet'!R$2:R$343)</f>
        <v>0.91666666666666663</v>
      </c>
      <c r="R21" s="25">
        <f>_xlfn.XLOOKUP($B21, 'Nationaal op alfabet'!$B$2:$B$343,'Nationaal op alfabet'!S$2:S$343)</f>
        <v>0</v>
      </c>
      <c r="S21" s="25">
        <f>_xlfn.XLOOKUP($B21, 'Nationaal op alfabet'!$B$2:$B$343,'Nationaal op alfabet'!T$2:T$343)</f>
        <v>0.125</v>
      </c>
    </row>
    <row r="22" spans="1:19">
      <c r="A22" t="s">
        <v>70</v>
      </c>
      <c r="B22" t="s">
        <v>141</v>
      </c>
      <c r="C22" s="7">
        <f>_xlfn.XLOOKUP($B22, 'Nationaal op alfabet'!$B$2:$B$343,'Nationaal op alfabet'!G$2:G$343)</f>
        <v>2.8044444444444445</v>
      </c>
      <c r="D22" s="8">
        <f>_xlfn.XLOOKUP($B22, 'Nationaal op alfabet'!$B$2:$B$343,'Nationaal op alfabet'!E$2:E$343)</f>
        <v>210</v>
      </c>
      <c r="E22" s="8">
        <f>_xlfn.XLOOKUP($B22, 'Per provincie'!C$2:C$343, 'Per provincie'!F$2:F$343)</f>
        <v>30</v>
      </c>
      <c r="F22" s="8">
        <f>_xlfn.XLOOKUP($B22, 'Per provincie'!C$2:C$343, 'Per provincie'!D$2:D$343)</f>
        <v>0</v>
      </c>
      <c r="G22" s="7">
        <f>_xlfn.XLOOKUP($B22, 'Nationaal op alfabet'!$B$2:$B$343,'Nationaal op alfabet'!H$2:H$343)</f>
        <v>2.4705882352941178</v>
      </c>
      <c r="H22" s="7">
        <f>_xlfn.XLOOKUP($B22, 'Nationaal op alfabet'!$B$2:$B$343,'Nationaal op alfabet'!I$2:I$343)</f>
        <v>6.5294117647058822</v>
      </c>
      <c r="I22" s="7">
        <f>_xlfn.XLOOKUP($B22, 'Nationaal op alfabet'!$B$2:$B$343,'Nationaal op alfabet'!J$2:J$343)</f>
        <v>2.5111111111111111</v>
      </c>
      <c r="J22" s="7">
        <f>_xlfn.XLOOKUP($B22, 'Nationaal op alfabet'!$B$2:$B$343,'Nationaal op alfabet'!K$2:K$343)</f>
        <v>0</v>
      </c>
      <c r="K22" s="17">
        <f>_xlfn.XLOOKUP($B22, 'Nationaal op alfabet'!$B$2:$B$343,'Nationaal op alfabet'!L$2:L$343)</f>
        <v>30</v>
      </c>
      <c r="M22" s="25">
        <f>_xlfn.XLOOKUP($B22, 'Nationaal op alfabet'!$B$2:$B$343,'Nationaal op alfabet'!N$2:N$343)</f>
        <v>6.6666666666666666E-2</v>
      </c>
      <c r="N22" s="25">
        <f>_xlfn.XLOOKUP($B22, 'Nationaal op alfabet'!$B$2:$B$343,'Nationaal op alfabet'!O$2:O$343)</f>
        <v>0.33333333333333331</v>
      </c>
      <c r="O22" s="25">
        <f>_xlfn.XLOOKUP($B22, 'Nationaal op alfabet'!$B$2:$B$343,'Nationaal op alfabet'!P$2:P$343)</f>
        <v>0.13333333333333333</v>
      </c>
      <c r="P22" s="25">
        <f>_xlfn.XLOOKUP($B22, 'Nationaal op alfabet'!$B$2:$B$343,'Nationaal op alfabet'!Q$2:Q$343)</f>
        <v>0.13333333333333333</v>
      </c>
      <c r="Q22" s="25">
        <f>_xlfn.XLOOKUP($B22, 'Nationaal op alfabet'!$B$2:$B$343,'Nationaal op alfabet'!R$2:R$343)</f>
        <v>0.83333333333333337</v>
      </c>
      <c r="R22" s="25">
        <f>_xlfn.XLOOKUP($B22, 'Nationaal op alfabet'!$B$2:$B$343,'Nationaal op alfabet'!S$2:S$343)</f>
        <v>0</v>
      </c>
      <c r="S22" s="25">
        <f>_xlfn.XLOOKUP($B22, 'Nationaal op alfabet'!$B$2:$B$343,'Nationaal op alfabet'!T$2:T$343)</f>
        <v>3.3333333333333333E-2</v>
      </c>
    </row>
    <row r="23" spans="1:19">
      <c r="A23" t="s">
        <v>70</v>
      </c>
      <c r="B23" t="s">
        <v>151</v>
      </c>
      <c r="C23" s="7">
        <f>_xlfn.XLOOKUP($B23, 'Nationaal op alfabet'!$B$2:$B$343,'Nationaal op alfabet'!G$2:G$343)</f>
        <v>2.7806722689075634</v>
      </c>
      <c r="D23" s="8">
        <f>_xlfn.XLOOKUP($B23, 'Nationaal op alfabet'!$B$2:$B$343,'Nationaal op alfabet'!E$2:E$343)</f>
        <v>212</v>
      </c>
      <c r="E23" s="8">
        <f>_xlfn.XLOOKUP($B23, 'Per provincie'!C$2:C$343, 'Per provincie'!F$2:F$343)</f>
        <v>31</v>
      </c>
      <c r="F23" s="8">
        <f>_xlfn.XLOOKUP($B23, 'Per provincie'!C$2:C$343, 'Per provincie'!D$2:D$343)</f>
        <v>0</v>
      </c>
      <c r="G23" s="7">
        <f>_xlfn.XLOOKUP($B23, 'Nationaal op alfabet'!$B$2:$B$343,'Nationaal op alfabet'!H$2:H$343)</f>
        <v>4.1470588235294121</v>
      </c>
      <c r="H23" s="7">
        <f>_xlfn.XLOOKUP($B23, 'Nationaal op alfabet'!$B$2:$B$343,'Nationaal op alfabet'!I$2:I$343)</f>
        <v>3.4705882352941178</v>
      </c>
      <c r="I23" s="7">
        <f>_xlfn.XLOOKUP($B23, 'Nationaal op alfabet'!$B$2:$B$343,'Nationaal op alfabet'!J$2:J$343)</f>
        <v>3.1428571428571428</v>
      </c>
      <c r="J23" s="7">
        <f>_xlfn.XLOOKUP($B23, 'Nationaal op alfabet'!$B$2:$B$343,'Nationaal op alfabet'!K$2:K$343)</f>
        <v>0</v>
      </c>
      <c r="K23" s="17">
        <f>_xlfn.XLOOKUP($B23, 'Nationaal op alfabet'!$B$2:$B$343,'Nationaal op alfabet'!L$2:L$343)</f>
        <v>7</v>
      </c>
      <c r="M23" s="25">
        <f>_xlfn.XLOOKUP($B23, 'Nationaal op alfabet'!$B$2:$B$343,'Nationaal op alfabet'!N$2:N$343)</f>
        <v>0</v>
      </c>
      <c r="N23" s="25">
        <f>_xlfn.XLOOKUP($B23, 'Nationaal op alfabet'!$B$2:$B$343,'Nationaal op alfabet'!O$2:O$343)</f>
        <v>0.5714285714285714</v>
      </c>
      <c r="O23" s="25">
        <f>_xlfn.XLOOKUP($B23, 'Nationaal op alfabet'!$B$2:$B$343,'Nationaal op alfabet'!P$2:P$343)</f>
        <v>0.14285714285714285</v>
      </c>
      <c r="P23" s="25">
        <f>_xlfn.XLOOKUP($B23, 'Nationaal op alfabet'!$B$2:$B$343,'Nationaal op alfabet'!Q$2:Q$343)</f>
        <v>0</v>
      </c>
      <c r="Q23" s="25">
        <f>_xlfn.XLOOKUP($B23, 'Nationaal op alfabet'!$B$2:$B$343,'Nationaal op alfabet'!R$2:R$343)</f>
        <v>0.8571428571428571</v>
      </c>
      <c r="R23" s="25">
        <f>_xlfn.XLOOKUP($B23, 'Nationaal op alfabet'!$B$2:$B$343,'Nationaal op alfabet'!S$2:S$343)</f>
        <v>0</v>
      </c>
      <c r="S23" s="25">
        <f>_xlfn.XLOOKUP($B23, 'Nationaal op alfabet'!$B$2:$B$343,'Nationaal op alfabet'!T$2:T$343)</f>
        <v>0</v>
      </c>
    </row>
    <row r="24" spans="1:19">
      <c r="A24" t="s">
        <v>70</v>
      </c>
      <c r="B24" t="s">
        <v>225</v>
      </c>
      <c r="C24" s="7">
        <f>_xlfn.XLOOKUP($B24, 'Nationaal op alfabet'!$B$2:$B$343,'Nationaal op alfabet'!G$2:G$343)</f>
        <v>2.1300653594771242</v>
      </c>
      <c r="D24" s="8">
        <f>_xlfn.XLOOKUP($B24, 'Nationaal op alfabet'!$B$2:$B$343,'Nationaal op alfabet'!E$2:E$343)</f>
        <v>263</v>
      </c>
      <c r="E24" s="8">
        <f>_xlfn.XLOOKUP($B24, 'Per provincie'!C$2:C$343, 'Per provincie'!F$2:F$343)</f>
        <v>36</v>
      </c>
      <c r="F24" s="8">
        <f>_xlfn.XLOOKUP($B24, 'Per provincie'!C$2:C$343, 'Per provincie'!D$2:D$343)</f>
        <v>0</v>
      </c>
      <c r="G24" s="7">
        <f>_xlfn.XLOOKUP($B24, 'Nationaal op alfabet'!$B$2:$B$343,'Nationaal op alfabet'!H$2:H$343)</f>
        <v>2.5882352941176472</v>
      </c>
      <c r="H24" s="7">
        <f>_xlfn.XLOOKUP($B24, 'Nationaal op alfabet'!$B$2:$B$343,'Nationaal op alfabet'!I$2:I$343)</f>
        <v>1.6176470588235294</v>
      </c>
      <c r="I24" s="7">
        <f>_xlfn.XLOOKUP($B24, 'Nationaal op alfabet'!$B$2:$B$343,'Nationaal op alfabet'!J$2:J$343)</f>
        <v>3.2222222222222219</v>
      </c>
      <c r="J24" s="7">
        <f>_xlfn.XLOOKUP($B24, 'Nationaal op alfabet'!$B$2:$B$343,'Nationaal op alfabet'!K$2:K$343)</f>
        <v>0</v>
      </c>
      <c r="K24" s="17">
        <f>_xlfn.XLOOKUP($B24, 'Nationaal op alfabet'!$B$2:$B$343,'Nationaal op alfabet'!L$2:L$343)</f>
        <v>6</v>
      </c>
      <c r="M24" s="25">
        <f>_xlfn.XLOOKUP($B24, 'Nationaal op alfabet'!$B$2:$B$343,'Nationaal op alfabet'!N$2:N$343)</f>
        <v>0</v>
      </c>
      <c r="N24" s="25">
        <f>_xlfn.XLOOKUP($B24, 'Nationaal op alfabet'!$B$2:$B$343,'Nationaal op alfabet'!O$2:O$343)</f>
        <v>0.5</v>
      </c>
      <c r="O24" s="25">
        <f>_xlfn.XLOOKUP($B24, 'Nationaal op alfabet'!$B$2:$B$343,'Nationaal op alfabet'!P$2:P$343)</f>
        <v>0.16666666666666666</v>
      </c>
      <c r="P24" s="25">
        <f>_xlfn.XLOOKUP($B24, 'Nationaal op alfabet'!$B$2:$B$343,'Nationaal op alfabet'!Q$2:Q$343)</f>
        <v>0</v>
      </c>
      <c r="Q24" s="25">
        <f>_xlfn.XLOOKUP($B24, 'Nationaal op alfabet'!$B$2:$B$343,'Nationaal op alfabet'!R$2:R$343)</f>
        <v>1</v>
      </c>
      <c r="R24" s="25">
        <f>_xlfn.XLOOKUP($B24, 'Nationaal op alfabet'!$B$2:$B$343,'Nationaal op alfabet'!S$2:S$343)</f>
        <v>0.16666666666666666</v>
      </c>
      <c r="S24" s="25">
        <f>_xlfn.XLOOKUP($B24, 'Nationaal op alfabet'!$B$2:$B$343,'Nationaal op alfabet'!T$2:T$343)</f>
        <v>0</v>
      </c>
    </row>
    <row r="25" spans="1:19">
      <c r="A25" t="s">
        <v>70</v>
      </c>
      <c r="B25" t="s">
        <v>302</v>
      </c>
      <c r="C25" s="7">
        <f>_xlfn.XLOOKUP($B25, 'Nationaal op alfabet'!$B$2:$B$343,'Nationaal op alfabet'!G$2:G$343)</f>
        <v>2.1248366013071895</v>
      </c>
      <c r="D25" s="8">
        <f>_xlfn.XLOOKUP($B25, 'Nationaal op alfabet'!$B$2:$B$343,'Nationaal op alfabet'!E$2:E$343)</f>
        <v>264</v>
      </c>
      <c r="E25" s="8">
        <f>_xlfn.XLOOKUP($B25, 'Per provincie'!C$2:C$343, 'Per provincie'!F$2:F$343)</f>
        <v>37</v>
      </c>
      <c r="F25" s="8">
        <f>_xlfn.XLOOKUP($B25, 'Per provincie'!C$2:C$343, 'Per provincie'!D$2:D$343)</f>
        <v>0</v>
      </c>
      <c r="G25" s="7">
        <f>_xlfn.XLOOKUP($B25, 'Nationaal op alfabet'!$B$2:$B$343,'Nationaal op alfabet'!H$2:H$343)</f>
        <v>3.3235294117647056</v>
      </c>
      <c r="H25" s="7">
        <f>_xlfn.XLOOKUP($B25, 'Nationaal op alfabet'!$B$2:$B$343,'Nationaal op alfabet'!I$2:I$343)</f>
        <v>2.4117647058823528</v>
      </c>
      <c r="I25" s="7">
        <f>_xlfn.XLOOKUP($B25, 'Nationaal op alfabet'!$B$2:$B$343,'Nationaal op alfabet'!J$2:J$343)</f>
        <v>2.4444444444444442</v>
      </c>
      <c r="J25" s="7">
        <f>_xlfn.XLOOKUP($B25, 'Nationaal op alfabet'!$B$2:$B$343,'Nationaal op alfabet'!K$2:K$343)</f>
        <v>0</v>
      </c>
      <c r="K25" s="17">
        <f>_xlfn.XLOOKUP($B25, 'Nationaal op alfabet'!$B$2:$B$343,'Nationaal op alfabet'!L$2:L$343)</f>
        <v>27</v>
      </c>
      <c r="M25" s="25">
        <f>_xlfn.XLOOKUP($B25, 'Nationaal op alfabet'!$B$2:$B$343,'Nationaal op alfabet'!N$2:N$343)</f>
        <v>7.407407407407407E-2</v>
      </c>
      <c r="N25" s="25">
        <f>_xlfn.XLOOKUP($B25, 'Nationaal op alfabet'!$B$2:$B$343,'Nationaal op alfabet'!O$2:O$343)</f>
        <v>0.29629629629629628</v>
      </c>
      <c r="O25" s="25">
        <f>_xlfn.XLOOKUP($B25, 'Nationaal op alfabet'!$B$2:$B$343,'Nationaal op alfabet'!P$2:P$343)</f>
        <v>0.14814814814814814</v>
      </c>
      <c r="P25" s="25">
        <f>_xlfn.XLOOKUP($B25, 'Nationaal op alfabet'!$B$2:$B$343,'Nationaal op alfabet'!Q$2:Q$343)</f>
        <v>7.407407407407407E-2</v>
      </c>
      <c r="Q25" s="25">
        <f>_xlfn.XLOOKUP($B25, 'Nationaal op alfabet'!$B$2:$B$343,'Nationaal op alfabet'!R$2:R$343)</f>
        <v>0.88888888888888884</v>
      </c>
      <c r="R25" s="25">
        <f>_xlfn.XLOOKUP($B25, 'Nationaal op alfabet'!$B$2:$B$343,'Nationaal op alfabet'!S$2:S$343)</f>
        <v>0</v>
      </c>
      <c r="S25" s="25">
        <f>_xlfn.XLOOKUP($B25, 'Nationaal op alfabet'!$B$2:$B$343,'Nationaal op alfabet'!T$2:T$343)</f>
        <v>3.7037037037037035E-2</v>
      </c>
    </row>
    <row r="26" spans="1:19">
      <c r="A26" t="s">
        <v>70</v>
      </c>
      <c r="B26" t="s">
        <v>193</v>
      </c>
      <c r="C26" s="7">
        <f>_xlfn.XLOOKUP($B26, 'Nationaal op alfabet'!$B$2:$B$343,'Nationaal op alfabet'!G$2:G$343)</f>
        <v>2.0187165775401072</v>
      </c>
      <c r="D26" s="8">
        <f>_xlfn.XLOOKUP($B26, 'Nationaal op alfabet'!$B$2:$B$343,'Nationaal op alfabet'!E$2:E$343)</f>
        <v>271</v>
      </c>
      <c r="E26" s="8">
        <f>_xlfn.XLOOKUP($B26, 'Per provincie'!C$2:C$343, 'Per provincie'!F$2:F$343)</f>
        <v>38</v>
      </c>
      <c r="F26" s="8">
        <f>_xlfn.XLOOKUP($B26, 'Per provincie'!C$2:C$343, 'Per provincie'!D$2:D$343)</f>
        <v>0</v>
      </c>
      <c r="G26" s="7">
        <f>_xlfn.XLOOKUP($B26, 'Nationaal op alfabet'!$B$2:$B$343,'Nationaal op alfabet'!H$2:H$343)</f>
        <v>1.6764705882352939</v>
      </c>
      <c r="H26" s="7">
        <f>_xlfn.XLOOKUP($B26, 'Nationaal op alfabet'!$B$2:$B$343,'Nationaal op alfabet'!I$2:I$343)</f>
        <v>2.2352941176470589</v>
      </c>
      <c r="I26" s="7">
        <f>_xlfn.XLOOKUP($B26, 'Nationaal op alfabet'!$B$2:$B$343,'Nationaal op alfabet'!J$2:J$343)</f>
        <v>3.0909090909090913</v>
      </c>
      <c r="J26" s="7">
        <f>_xlfn.XLOOKUP($B26, 'Nationaal op alfabet'!$B$2:$B$343,'Nationaal op alfabet'!K$2:K$343)</f>
        <v>0</v>
      </c>
      <c r="K26" s="17">
        <f>_xlfn.XLOOKUP($B26, 'Nationaal op alfabet'!$B$2:$B$343,'Nationaal op alfabet'!L$2:L$343)</f>
        <v>11</v>
      </c>
      <c r="M26" s="25">
        <f>_xlfn.XLOOKUP($B26, 'Nationaal op alfabet'!$B$2:$B$343,'Nationaal op alfabet'!N$2:N$343)</f>
        <v>9.0909090909090912E-2</v>
      </c>
      <c r="N26" s="25">
        <f>_xlfn.XLOOKUP($B26, 'Nationaal op alfabet'!$B$2:$B$343,'Nationaal op alfabet'!O$2:O$343)</f>
        <v>0.36363636363636365</v>
      </c>
      <c r="O26" s="25">
        <f>_xlfn.XLOOKUP($B26, 'Nationaal op alfabet'!$B$2:$B$343,'Nationaal op alfabet'!P$2:P$343)</f>
        <v>0.18181818181818182</v>
      </c>
      <c r="P26" s="25">
        <f>_xlfn.XLOOKUP($B26, 'Nationaal op alfabet'!$B$2:$B$343,'Nationaal op alfabet'!Q$2:Q$343)</f>
        <v>0.18181818181818182</v>
      </c>
      <c r="Q26" s="25">
        <f>_xlfn.XLOOKUP($B26, 'Nationaal op alfabet'!$B$2:$B$343,'Nationaal op alfabet'!R$2:R$343)</f>
        <v>1</v>
      </c>
      <c r="R26" s="25">
        <f>_xlfn.XLOOKUP($B26, 'Nationaal op alfabet'!$B$2:$B$343,'Nationaal op alfabet'!S$2:S$343)</f>
        <v>0</v>
      </c>
      <c r="S26" s="25">
        <f>_xlfn.XLOOKUP($B26, 'Nationaal op alfabet'!$B$2:$B$343,'Nationaal op alfabet'!T$2:T$343)</f>
        <v>0</v>
      </c>
    </row>
    <row r="27" spans="1:19">
      <c r="A27" t="s">
        <v>70</v>
      </c>
      <c r="B27" t="s">
        <v>199</v>
      </c>
      <c r="C27" s="7">
        <f>_xlfn.XLOOKUP($B27, 'Nationaal op alfabet'!$B$2:$B$343,'Nationaal op alfabet'!G$2:G$343)</f>
        <v>1.9954248366013072</v>
      </c>
      <c r="D27" s="8">
        <f>_xlfn.XLOOKUP($B27, 'Nationaal op alfabet'!$B$2:$B$343,'Nationaal op alfabet'!E$2:E$343)</f>
        <v>275</v>
      </c>
      <c r="E27" s="8">
        <f>_xlfn.XLOOKUP($B27, 'Per provincie'!C$2:C$343, 'Per provincie'!F$2:F$343)</f>
        <v>39</v>
      </c>
      <c r="F27" s="8">
        <f>_xlfn.XLOOKUP($B27, 'Per provincie'!C$2:C$343, 'Per provincie'!D$2:D$343)</f>
        <v>0</v>
      </c>
      <c r="G27" s="7">
        <f>_xlfn.XLOOKUP($B27, 'Nationaal op alfabet'!$B$2:$B$343,'Nationaal op alfabet'!H$2:H$343)</f>
        <v>1.5294117647058825</v>
      </c>
      <c r="H27" s="7">
        <f>_xlfn.XLOOKUP($B27, 'Nationaal op alfabet'!$B$2:$B$343,'Nationaal op alfabet'!I$2:I$343)</f>
        <v>1.5588235294117647</v>
      </c>
      <c r="I27" s="7">
        <f>_xlfn.XLOOKUP($B27, 'Nationaal op alfabet'!$B$2:$B$343,'Nationaal op alfabet'!J$2:J$343)</f>
        <v>2.4444444444444442</v>
      </c>
      <c r="J27" s="7">
        <f>_xlfn.XLOOKUP($B27, 'Nationaal op alfabet'!$B$2:$B$343,'Nationaal op alfabet'!K$2:K$343)</f>
        <v>2</v>
      </c>
      <c r="K27" s="17">
        <f>_xlfn.XLOOKUP($B27, 'Nationaal op alfabet'!$B$2:$B$343,'Nationaal op alfabet'!L$2:L$343)</f>
        <v>6</v>
      </c>
      <c r="M27" s="25">
        <f>_xlfn.XLOOKUP($B27, 'Nationaal op alfabet'!$B$2:$B$343,'Nationaal op alfabet'!N$2:N$343)</f>
        <v>0</v>
      </c>
      <c r="N27" s="25">
        <f>_xlfn.XLOOKUP($B27, 'Nationaal op alfabet'!$B$2:$B$343,'Nationaal op alfabet'!O$2:O$343)</f>
        <v>0.33333333333333331</v>
      </c>
      <c r="O27" s="25">
        <f>_xlfn.XLOOKUP($B27, 'Nationaal op alfabet'!$B$2:$B$343,'Nationaal op alfabet'!P$2:P$343)</f>
        <v>0.33333333333333331</v>
      </c>
      <c r="P27" s="25">
        <f>_xlfn.XLOOKUP($B27, 'Nationaal op alfabet'!$B$2:$B$343,'Nationaal op alfabet'!Q$2:Q$343)</f>
        <v>0</v>
      </c>
      <c r="Q27" s="25">
        <f>_xlfn.XLOOKUP($B27, 'Nationaal op alfabet'!$B$2:$B$343,'Nationaal op alfabet'!R$2:R$343)</f>
        <v>0.83333333333333337</v>
      </c>
      <c r="R27" s="25">
        <f>_xlfn.XLOOKUP($B27, 'Nationaal op alfabet'!$B$2:$B$343,'Nationaal op alfabet'!S$2:S$343)</f>
        <v>0</v>
      </c>
      <c r="S27" s="25">
        <f>_xlfn.XLOOKUP($B27, 'Nationaal op alfabet'!$B$2:$B$343,'Nationaal op alfabet'!T$2:T$343)</f>
        <v>0</v>
      </c>
    </row>
    <row r="28" spans="1:19">
      <c r="A28" t="s">
        <v>70</v>
      </c>
      <c r="B28" t="s">
        <v>336</v>
      </c>
      <c r="C28" s="7">
        <f>_xlfn.XLOOKUP($B28, 'Nationaal op alfabet'!$B$2:$B$343,'Nationaal op alfabet'!G$2:G$343)</f>
        <v>1.9291316526610645</v>
      </c>
      <c r="D28" s="8">
        <f>_xlfn.XLOOKUP($B28, 'Nationaal op alfabet'!$B$2:$B$343,'Nationaal op alfabet'!E$2:E$343)</f>
        <v>284</v>
      </c>
      <c r="E28" s="8">
        <f>_xlfn.XLOOKUP($B28, 'Per provincie'!C$2:C$343, 'Per provincie'!F$2:F$343)</f>
        <v>40</v>
      </c>
      <c r="F28" s="8">
        <f>_xlfn.XLOOKUP($B28, 'Per provincie'!C$2:C$343, 'Per provincie'!D$2:D$343)</f>
        <v>0</v>
      </c>
      <c r="G28" s="7">
        <f>_xlfn.XLOOKUP($B28, 'Nationaal op alfabet'!$B$2:$B$343,'Nationaal op alfabet'!H$2:H$343)</f>
        <v>2.2941176470588234</v>
      </c>
      <c r="H28" s="7">
        <f>_xlfn.XLOOKUP($B28, 'Nationaal op alfabet'!$B$2:$B$343,'Nationaal op alfabet'!I$2:I$343)</f>
        <v>2.9705882352941178</v>
      </c>
      <c r="I28" s="7">
        <f>_xlfn.XLOOKUP($B28, 'Nationaal op alfabet'!$B$2:$B$343,'Nationaal op alfabet'!J$2:J$343)</f>
        <v>2.1904761904761902</v>
      </c>
      <c r="J28" s="7">
        <f>_xlfn.XLOOKUP($B28, 'Nationaal op alfabet'!$B$2:$B$343,'Nationaal op alfabet'!K$2:K$343)</f>
        <v>0</v>
      </c>
      <c r="K28" s="17">
        <f>_xlfn.XLOOKUP($B28, 'Nationaal op alfabet'!$B$2:$B$343,'Nationaal op alfabet'!L$2:L$343)</f>
        <v>7</v>
      </c>
      <c r="M28" s="25">
        <f>_xlfn.XLOOKUP($B28, 'Nationaal op alfabet'!$B$2:$B$343,'Nationaal op alfabet'!N$2:N$343)</f>
        <v>0.14285714285714285</v>
      </c>
      <c r="N28" s="25">
        <f>_xlfn.XLOOKUP($B28, 'Nationaal op alfabet'!$B$2:$B$343,'Nationaal op alfabet'!O$2:O$343)</f>
        <v>0.14285714285714285</v>
      </c>
      <c r="O28" s="25">
        <f>_xlfn.XLOOKUP($B28, 'Nationaal op alfabet'!$B$2:$B$343,'Nationaal op alfabet'!P$2:P$343)</f>
        <v>0</v>
      </c>
      <c r="P28" s="25">
        <f>_xlfn.XLOOKUP($B28, 'Nationaal op alfabet'!$B$2:$B$343,'Nationaal op alfabet'!Q$2:Q$343)</f>
        <v>0.14285714285714285</v>
      </c>
      <c r="Q28" s="25">
        <f>_xlfn.XLOOKUP($B28, 'Nationaal op alfabet'!$B$2:$B$343,'Nationaal op alfabet'!R$2:R$343)</f>
        <v>0.8571428571428571</v>
      </c>
      <c r="R28" s="25">
        <f>_xlfn.XLOOKUP($B28, 'Nationaal op alfabet'!$B$2:$B$343,'Nationaal op alfabet'!S$2:S$343)</f>
        <v>0</v>
      </c>
      <c r="S28" s="25">
        <f>_xlfn.XLOOKUP($B28, 'Nationaal op alfabet'!$B$2:$B$343,'Nationaal op alfabet'!T$2:T$343)</f>
        <v>0</v>
      </c>
    </row>
    <row r="29" spans="1:19">
      <c r="D29" s="7"/>
      <c r="K29" s="7"/>
      <c r="P29" s="8"/>
      <c r="S29" s="8"/>
    </row>
    <row r="30" spans="1:19">
      <c r="D30" s="7"/>
      <c r="K30" s="7"/>
      <c r="P30" s="8"/>
      <c r="S30" s="8"/>
    </row>
    <row r="31" spans="1:19">
      <c r="D31" s="7"/>
      <c r="K31" s="7"/>
      <c r="P31" s="8"/>
      <c r="S31" s="8"/>
    </row>
    <row r="32" spans="1:19">
      <c r="D32" s="7"/>
      <c r="K32" s="7"/>
      <c r="P32" s="8"/>
      <c r="S32" s="8"/>
    </row>
    <row r="33" spans="4:19">
      <c r="D33" s="7"/>
      <c r="K33" s="7"/>
      <c r="P33" s="8"/>
      <c r="S33" s="8"/>
    </row>
    <row r="34" spans="4:19">
      <c r="D34" s="7"/>
      <c r="K34" s="7"/>
      <c r="P34" s="8"/>
      <c r="S34" s="8"/>
    </row>
    <row r="35" spans="4:19">
      <c r="D35" s="7"/>
      <c r="K35" s="7"/>
      <c r="P35" s="8"/>
      <c r="S35" s="8"/>
    </row>
    <row r="36" spans="4:19">
      <c r="D36" s="7"/>
      <c r="K36" s="7"/>
      <c r="P36" s="8"/>
      <c r="S36" s="8"/>
    </row>
    <row r="37" spans="4:19">
      <c r="D37" s="7"/>
      <c r="K37" s="7"/>
      <c r="P37" s="8"/>
      <c r="S37" s="8"/>
    </row>
    <row r="38" spans="4:19">
      <c r="D38" s="7"/>
      <c r="K38" s="7"/>
      <c r="P38" s="8"/>
      <c r="S38" s="8"/>
    </row>
    <row r="39" spans="4:19">
      <c r="D39" s="7"/>
      <c r="K39" s="7"/>
      <c r="P39" s="8"/>
      <c r="S39" s="8"/>
    </row>
  </sheetData>
  <sortState xmlns:xlrd2="http://schemas.microsoft.com/office/spreadsheetml/2017/richdata2" ref="A2:S39">
    <sortCondition ref="D2:D39"/>
  </sortState>
  <phoneticPr fontId="4" type="noConversion"/>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62FD-2DF7-2E44-918D-7AD419CC4C80}">
  <dimension ref="A1:S38"/>
  <sheetViews>
    <sheetView workbookViewId="0"/>
  </sheetViews>
  <sheetFormatPr defaultColWidth="11" defaultRowHeight="15.95"/>
  <cols>
    <col min="1" max="1" width="13" bestFit="1" customWidth="1"/>
    <col min="2" max="2" width="15.875" bestFit="1" customWidth="1"/>
    <col min="3" max="3" width="12.125" customWidth="1"/>
    <col min="4" max="4" width="13.375" bestFit="1" customWidth="1"/>
    <col min="5" max="5" width="14.375" bestFit="1" customWidth="1"/>
    <col min="6" max="6" width="28.5" customWidth="1"/>
    <col min="7" max="7" width="15.5" customWidth="1"/>
    <col min="8" max="8" width="13.125" customWidth="1"/>
    <col min="9" max="9" width="10.125" customWidth="1"/>
    <col min="10" max="10" width="9.5" customWidth="1"/>
  </cols>
  <sheetData>
    <row r="1" spans="1:19" ht="51">
      <c r="A1" s="5" t="s">
        <v>45</v>
      </c>
      <c r="B1" s="5" t="s">
        <v>44</v>
      </c>
      <c r="C1" s="18" t="s">
        <v>416</v>
      </c>
      <c r="D1" s="18" t="s">
        <v>47</v>
      </c>
      <c r="E1" s="18" t="s">
        <v>48</v>
      </c>
      <c r="F1" s="18" t="s">
        <v>46</v>
      </c>
      <c r="G1" s="18" t="s">
        <v>50</v>
      </c>
      <c r="H1" s="18" t="s">
        <v>51</v>
      </c>
      <c r="I1" s="18" t="s">
        <v>52</v>
      </c>
      <c r="J1" s="18" t="s">
        <v>53</v>
      </c>
      <c r="K1" s="18" t="s">
        <v>54</v>
      </c>
      <c r="L1" s="5" t="s">
        <v>55</v>
      </c>
      <c r="M1" s="19" t="s">
        <v>56</v>
      </c>
      <c r="N1" s="19" t="s">
        <v>57</v>
      </c>
      <c r="O1" s="19" t="s">
        <v>417</v>
      </c>
      <c r="P1" s="19" t="s">
        <v>59</v>
      </c>
      <c r="Q1" s="19" t="s">
        <v>60</v>
      </c>
      <c r="R1" s="19" t="s">
        <v>61</v>
      </c>
      <c r="S1" s="19" t="s">
        <v>62</v>
      </c>
    </row>
    <row r="2" spans="1:19">
      <c r="A2" t="s">
        <v>70</v>
      </c>
      <c r="B2" t="s">
        <v>382</v>
      </c>
      <c r="C2" s="7">
        <f>_xlfn.XLOOKUP($B2, 'Nationaal op alfabet'!$B$2:$B$343,'Nationaal op alfabet'!G$2:G$343)</f>
        <v>5.2133689839572188</v>
      </c>
      <c r="D2" s="8">
        <f>_xlfn.XLOOKUP($B2, 'Nationaal op alfabet'!$B$2:$B$343,'Nationaal op alfabet'!E$2:E$343)</f>
        <v>11</v>
      </c>
      <c r="E2" s="8">
        <f>_xlfn.XLOOKUP($B2, 'Per provincie'!C$2:C$343, 'Per provincie'!F$2:F$343)</f>
        <v>1</v>
      </c>
      <c r="F2" s="8" t="str">
        <f>_xlfn.XLOOKUP($B2, 'Per provincie'!C$2:C$343, 'Per provincie'!D$2:D$343)</f>
        <v>23% van de toiletten is openbaar, wat tot veel punten voor kwaliteit leidt</v>
      </c>
      <c r="G2" s="7">
        <f>_xlfn.XLOOKUP($B2, 'Nationaal op alfabet'!$B$2:$B$343,'Nationaal op alfabet'!H$2:H$343)</f>
        <v>9.7058823529411757</v>
      </c>
      <c r="H2" s="7">
        <f>_xlfn.XLOOKUP($B2, 'Nationaal op alfabet'!$B$2:$B$343,'Nationaal op alfabet'!I$2:I$343)</f>
        <v>9.5882352941176467</v>
      </c>
      <c r="I2" s="7">
        <f>_xlfn.XLOOKUP($B2, 'Nationaal op alfabet'!$B$2:$B$343,'Nationaal op alfabet'!J$2:J$343)</f>
        <v>2.6363636363636362</v>
      </c>
      <c r="J2" s="7">
        <f>_xlfn.XLOOKUP($B2, 'Nationaal op alfabet'!$B$2:$B$343,'Nationaal op alfabet'!K$2:K$343)</f>
        <v>1.5</v>
      </c>
      <c r="K2" s="17">
        <f>_xlfn.XLOOKUP($B2, 'Nationaal op alfabet'!$B$2:$B$343,'Nationaal op alfabet'!L$2:L$343)</f>
        <v>22</v>
      </c>
      <c r="M2" s="25">
        <f>_xlfn.XLOOKUP($B2, 'Nationaal op alfabet'!$B$2:$B$343,'Nationaal op alfabet'!N$2:N$343)</f>
        <v>0.22727272727272727</v>
      </c>
      <c r="N2" s="25">
        <f>_xlfn.XLOOKUP($B2, 'Nationaal op alfabet'!$B$2:$B$343,'Nationaal op alfabet'!O$2:O$343)</f>
        <v>0.13636363636363635</v>
      </c>
      <c r="O2" s="25">
        <f>_xlfn.XLOOKUP($B2, 'Nationaal op alfabet'!$B$2:$B$343,'Nationaal op alfabet'!P$2:P$343)</f>
        <v>9.0909090909090912E-2</v>
      </c>
      <c r="P2" s="25">
        <f>_xlfn.XLOOKUP($B2, 'Nationaal op alfabet'!$B$2:$B$343,'Nationaal op alfabet'!Q$2:Q$343)</f>
        <v>4.5454545454545456E-2</v>
      </c>
      <c r="Q2" s="25">
        <f>_xlfn.XLOOKUP($B2, 'Nationaal op alfabet'!$B$2:$B$343,'Nationaal op alfabet'!R$2:R$343)</f>
        <v>1</v>
      </c>
      <c r="R2" s="25">
        <f>_xlfn.XLOOKUP($B2, 'Nationaal op alfabet'!$B$2:$B$343,'Nationaal op alfabet'!S$2:S$343)</f>
        <v>0</v>
      </c>
      <c r="S2" s="25">
        <f>_xlfn.XLOOKUP($B2, 'Nationaal op alfabet'!$B$2:$B$343,'Nationaal op alfabet'!T$2:T$343)</f>
        <v>0</v>
      </c>
    </row>
    <row r="3" spans="1:19">
      <c r="A3" t="s">
        <v>70</v>
      </c>
      <c r="B3" t="s">
        <v>233</v>
      </c>
      <c r="C3" s="7">
        <f>_xlfn.XLOOKUP($B3, 'Nationaal op alfabet'!$B$2:$B$343,'Nationaal op alfabet'!G$2:G$343)</f>
        <v>5.056862745098039</v>
      </c>
      <c r="D3" s="8">
        <f>_xlfn.XLOOKUP($B3, 'Nationaal op alfabet'!$B$2:$B$343,'Nationaal op alfabet'!E$2:E$343)</f>
        <v>15</v>
      </c>
      <c r="E3" s="8">
        <f>_xlfn.XLOOKUP($B3, 'Per provincie'!C$2:C$343, 'Per provincie'!F$2:F$343)</f>
        <v>2</v>
      </c>
      <c r="F3" s="8" t="str">
        <f>_xlfn.XLOOKUP($B3, 'Per provincie'!C$2:C$343, 'Per provincie'!D$2:D$343)</f>
        <v>De gemeente is de laatste jaren flink bezig geweest met openstelling van toiletten</v>
      </c>
      <c r="G3" s="7">
        <f>_xlfn.XLOOKUP($B3, 'Nationaal op alfabet'!$B$2:$B$343,'Nationaal op alfabet'!H$2:H$343)</f>
        <v>9.0882352941176467</v>
      </c>
      <c r="H3" s="7">
        <f>_xlfn.XLOOKUP($B3, 'Nationaal op alfabet'!$B$2:$B$343,'Nationaal op alfabet'!I$2:I$343)</f>
        <v>9.5294117647058822</v>
      </c>
      <c r="I3" s="7">
        <f>_xlfn.XLOOKUP($B3, 'Nationaal op alfabet'!$B$2:$B$343,'Nationaal op alfabet'!J$2:J$343)</f>
        <v>3.3333333333333335</v>
      </c>
      <c r="J3" s="7">
        <f>_xlfn.XLOOKUP($B3, 'Nationaal op alfabet'!$B$2:$B$343,'Nationaal op alfabet'!K$2:K$343)</f>
        <v>0</v>
      </c>
      <c r="K3" s="17">
        <f>_xlfn.XLOOKUP($B3, 'Nationaal op alfabet'!$B$2:$B$343,'Nationaal op alfabet'!L$2:L$343)</f>
        <v>13</v>
      </c>
      <c r="M3" s="25">
        <f>_xlfn.XLOOKUP($B3, 'Nationaal op alfabet'!$B$2:$B$343,'Nationaal op alfabet'!N$2:N$343)</f>
        <v>0</v>
      </c>
      <c r="N3" s="25">
        <f>_xlfn.XLOOKUP($B3, 'Nationaal op alfabet'!$B$2:$B$343,'Nationaal op alfabet'!O$2:O$343)</f>
        <v>0.53846153846153844</v>
      </c>
      <c r="O3" s="25">
        <f>_xlfn.XLOOKUP($B3, 'Nationaal op alfabet'!$B$2:$B$343,'Nationaal op alfabet'!P$2:P$343)</f>
        <v>0.30769230769230771</v>
      </c>
      <c r="P3" s="25">
        <f>_xlfn.XLOOKUP($B3, 'Nationaal op alfabet'!$B$2:$B$343,'Nationaal op alfabet'!Q$2:Q$343)</f>
        <v>0</v>
      </c>
      <c r="Q3" s="25">
        <f>_xlfn.XLOOKUP($B3, 'Nationaal op alfabet'!$B$2:$B$343,'Nationaal op alfabet'!R$2:R$343)</f>
        <v>1</v>
      </c>
      <c r="R3" s="25">
        <f>_xlfn.XLOOKUP($B3, 'Nationaal op alfabet'!$B$2:$B$343,'Nationaal op alfabet'!S$2:S$343)</f>
        <v>0</v>
      </c>
      <c r="S3" s="25">
        <f>_xlfn.XLOOKUP($B3, 'Nationaal op alfabet'!$B$2:$B$343,'Nationaal op alfabet'!T$2:T$343)</f>
        <v>0</v>
      </c>
    </row>
    <row r="4" spans="1:19">
      <c r="A4" t="s">
        <v>70</v>
      </c>
      <c r="B4" t="s">
        <v>77</v>
      </c>
      <c r="C4" s="7">
        <f>_xlfn.XLOOKUP($B4, 'Nationaal op alfabet'!$B$2:$B$343,'Nationaal op alfabet'!G$2:G$343)</f>
        <v>4.8731601731601737</v>
      </c>
      <c r="D4" s="8">
        <f>_xlfn.XLOOKUP($B4, 'Nationaal op alfabet'!$B$2:$B$343,'Nationaal op alfabet'!E$2:E$343)</f>
        <v>23</v>
      </c>
      <c r="E4" s="8">
        <f>_xlfn.XLOOKUP($B4, 'Per provincie'!C$2:C$343, 'Per provincie'!F$2:F$343)</f>
        <v>4</v>
      </c>
      <c r="F4" s="8" t="str">
        <f>_xlfn.XLOOKUP($B4, 'Per provincie'!C$2:C$343, 'Per provincie'!D$2:D$343)</f>
        <v>Sinds 2019 staat toiletbeleid bij Alkmaar regelmatig op de agenda.</v>
      </c>
      <c r="G4" s="7">
        <f>_xlfn.XLOOKUP($B4, 'Nationaal op alfabet'!$B$2:$B$343,'Nationaal op alfabet'!H$2:H$343)</f>
        <v>8.5</v>
      </c>
      <c r="H4" s="7">
        <f>_xlfn.XLOOKUP($B4, 'Nationaal op alfabet'!$B$2:$B$343,'Nationaal op alfabet'!I$2:I$343)</f>
        <v>8.5</v>
      </c>
      <c r="I4" s="7">
        <f>_xlfn.XLOOKUP($B4, 'Nationaal op alfabet'!$B$2:$B$343,'Nationaal op alfabet'!J$2:J$343)</f>
        <v>2.4329004329004329</v>
      </c>
      <c r="J4" s="7">
        <f>_xlfn.XLOOKUP($B4, 'Nationaal op alfabet'!$B$2:$B$343,'Nationaal op alfabet'!K$2:K$343)</f>
        <v>2.5</v>
      </c>
      <c r="K4" s="17">
        <f>_xlfn.XLOOKUP($B4, 'Nationaal op alfabet'!$B$2:$B$343,'Nationaal op alfabet'!L$2:L$343)</f>
        <v>77</v>
      </c>
      <c r="M4" s="25">
        <f>_xlfn.XLOOKUP($B4, 'Nationaal op alfabet'!$B$2:$B$343,'Nationaal op alfabet'!N$2:N$343)</f>
        <v>6.4935064935064929E-2</v>
      </c>
      <c r="N4" s="25">
        <f>_xlfn.XLOOKUP($B4, 'Nationaal op alfabet'!$B$2:$B$343,'Nationaal op alfabet'!O$2:O$343)</f>
        <v>0.27272727272727271</v>
      </c>
      <c r="O4" s="25">
        <f>_xlfn.XLOOKUP($B4, 'Nationaal op alfabet'!$B$2:$B$343,'Nationaal op alfabet'!P$2:P$343)</f>
        <v>0.15584415584415584</v>
      </c>
      <c r="P4" s="25">
        <f>_xlfn.XLOOKUP($B4, 'Nationaal op alfabet'!$B$2:$B$343,'Nationaal op alfabet'!Q$2:Q$343)</f>
        <v>6.4935064935064929E-2</v>
      </c>
      <c r="Q4" s="25">
        <f>_xlfn.XLOOKUP($B4, 'Nationaal op alfabet'!$B$2:$B$343,'Nationaal op alfabet'!R$2:R$343)</f>
        <v>0.96103896103896103</v>
      </c>
      <c r="R4" s="25">
        <f>_xlfn.XLOOKUP($B4, 'Nationaal op alfabet'!$B$2:$B$343,'Nationaal op alfabet'!S$2:S$343)</f>
        <v>1.2987012987012988E-2</v>
      </c>
      <c r="S4" s="25">
        <f>_xlfn.XLOOKUP($B4, 'Nationaal op alfabet'!$B$2:$B$343,'Nationaal op alfabet'!T$2:T$343)</f>
        <v>3.896103896103896E-2</v>
      </c>
    </row>
    <row r="5" spans="1:19">
      <c r="A5" t="s">
        <v>70</v>
      </c>
      <c r="B5" t="s">
        <v>89</v>
      </c>
      <c r="C5" s="7">
        <f>_xlfn.XLOOKUP($B5, 'Nationaal op alfabet'!$B$2:$B$343,'Nationaal op alfabet'!G$2:G$343)</f>
        <v>4.7709995886466476</v>
      </c>
      <c r="D5" s="8">
        <f>_xlfn.XLOOKUP($B5, 'Nationaal op alfabet'!$B$2:$B$343,'Nationaal op alfabet'!E$2:E$343)</f>
        <v>31</v>
      </c>
      <c r="E5" s="8">
        <f>_xlfn.XLOOKUP($B5, 'Per provincie'!C$2:C$343, 'Per provincie'!F$2:F$343)</f>
        <v>5</v>
      </c>
      <c r="F5" s="8" t="str">
        <f>_xlfn.XLOOKUP($B5, 'Per provincie'!C$2:C$343, 'Per provincie'!D$2:D$343)</f>
        <v>Amsterdam trekt zes miljoen uit om openbare toiletten in de parken te plaatsen de komende jaren. De helft van haar toiletten is al openbaar, helaas is de helft daarvan wel urinoir, wat tot weinig punten voor kwaliteit leidt. De stad heeft in vergelijking tot het aantal inwoners en verblijfstoeristen ook weinig opengestelde toiletten.</v>
      </c>
      <c r="G5" s="7">
        <f>_xlfn.XLOOKUP($B5, 'Nationaal op alfabet'!$B$2:$B$343,'Nationaal op alfabet'!H$2:H$343)</f>
        <v>6.7941176470588243</v>
      </c>
      <c r="H5" s="7">
        <f>_xlfn.XLOOKUP($B5, 'Nationaal op alfabet'!$B$2:$B$343,'Nationaal op alfabet'!I$2:I$343)</f>
        <v>2.5294117647058822</v>
      </c>
      <c r="I5" s="7">
        <f>_xlfn.XLOOKUP($B5, 'Nationaal op alfabet'!$B$2:$B$343,'Nationaal op alfabet'!J$2:J$343)</f>
        <v>3.2657342657342654</v>
      </c>
      <c r="J5" s="7">
        <f>_xlfn.XLOOKUP($B5, 'Nationaal op alfabet'!$B$2:$B$343,'Nationaal op alfabet'!K$2:K$343)</f>
        <v>8</v>
      </c>
      <c r="K5" s="17">
        <f>_xlfn.XLOOKUP($B5, 'Nationaal op alfabet'!$B$2:$B$343,'Nationaal op alfabet'!L$2:L$343)</f>
        <v>286</v>
      </c>
      <c r="M5" s="25">
        <f>_xlfn.XLOOKUP($B5, 'Nationaal op alfabet'!$B$2:$B$343,'Nationaal op alfabet'!N$2:N$343)</f>
        <v>0.51398601398601396</v>
      </c>
      <c r="N5" s="25">
        <f>_xlfn.XLOOKUP($B5, 'Nationaal op alfabet'!$B$2:$B$343,'Nationaal op alfabet'!O$2:O$343)</f>
        <v>0.28321678321678323</v>
      </c>
      <c r="O5" s="25">
        <f>_xlfn.XLOOKUP($B5, 'Nationaal op alfabet'!$B$2:$B$343,'Nationaal op alfabet'!P$2:P$343)</f>
        <v>6.2937062937062943E-2</v>
      </c>
      <c r="P5" s="25">
        <f>_xlfn.XLOOKUP($B5, 'Nationaal op alfabet'!$B$2:$B$343,'Nationaal op alfabet'!Q$2:Q$343)</f>
        <v>3.8461538461538464E-2</v>
      </c>
      <c r="Q5" s="25">
        <f>_xlfn.XLOOKUP($B5, 'Nationaal op alfabet'!$B$2:$B$343,'Nationaal op alfabet'!R$2:R$343)</f>
        <v>0.97202797202797198</v>
      </c>
      <c r="R5" s="25">
        <f>_xlfn.XLOOKUP($B5, 'Nationaal op alfabet'!$B$2:$B$343,'Nationaal op alfabet'!S$2:S$343)</f>
        <v>3.4965034965034965E-3</v>
      </c>
      <c r="S5" s="25">
        <f>_xlfn.XLOOKUP($B5, 'Nationaal op alfabet'!$B$2:$B$343,'Nationaal op alfabet'!T$2:T$343)</f>
        <v>0.22727272727272727</v>
      </c>
    </row>
    <row r="6" spans="1:19">
      <c r="A6" t="s">
        <v>70</v>
      </c>
      <c r="B6" t="s">
        <v>130</v>
      </c>
      <c r="C6" s="7">
        <f>_xlfn.XLOOKUP($B6, 'Nationaal op alfabet'!$B$2:$B$343,'Nationaal op alfabet'!G$2:G$343)</f>
        <v>4.6598930481283425</v>
      </c>
      <c r="D6" s="8">
        <f>_xlfn.XLOOKUP($B6, 'Nationaal op alfabet'!$B$2:$B$343,'Nationaal op alfabet'!E$2:E$343)</f>
        <v>37</v>
      </c>
      <c r="E6" s="8">
        <f>_xlfn.XLOOKUP($B6, 'Per provincie'!C$2:C$343, 'Per provincie'!F$2:F$343)</f>
        <v>6</v>
      </c>
      <c r="F6" s="8">
        <f>_xlfn.XLOOKUP($B6, 'Per provincie'!C$2:C$343, 'Per provincie'!D$2:D$343)</f>
        <v>0</v>
      </c>
      <c r="G6" s="7">
        <f>_xlfn.XLOOKUP($B6, 'Nationaal op alfabet'!$B$2:$B$343,'Nationaal op alfabet'!H$2:H$343)</f>
        <v>7.1470588235294121</v>
      </c>
      <c r="H6" s="7">
        <f>_xlfn.XLOOKUP($B6, 'Nationaal op alfabet'!$B$2:$B$343,'Nationaal op alfabet'!I$2:I$343)</f>
        <v>7.4705882352941178</v>
      </c>
      <c r="I6" s="7">
        <f>_xlfn.XLOOKUP($B6, 'Nationaal op alfabet'!$B$2:$B$343,'Nationaal op alfabet'!J$2:J$343)</f>
        <v>3.0909090909090913</v>
      </c>
      <c r="J6" s="7">
        <f>_xlfn.XLOOKUP($B6, 'Nationaal op alfabet'!$B$2:$B$343,'Nationaal op alfabet'!K$2:K$343)</f>
        <v>2.5</v>
      </c>
      <c r="K6" s="17">
        <f>_xlfn.XLOOKUP($B6, 'Nationaal op alfabet'!$B$2:$B$343,'Nationaal op alfabet'!L$2:L$343)</f>
        <v>22</v>
      </c>
      <c r="M6" s="25">
        <f>_xlfn.XLOOKUP($B6, 'Nationaal op alfabet'!$B$2:$B$343,'Nationaal op alfabet'!N$2:N$343)</f>
        <v>0.22727272727272727</v>
      </c>
      <c r="N6" s="25">
        <f>_xlfn.XLOOKUP($B6, 'Nationaal op alfabet'!$B$2:$B$343,'Nationaal op alfabet'!O$2:O$343)</f>
        <v>0.31818181818181818</v>
      </c>
      <c r="O6" s="25">
        <f>_xlfn.XLOOKUP($B6, 'Nationaal op alfabet'!$B$2:$B$343,'Nationaal op alfabet'!P$2:P$343)</f>
        <v>0.27272727272727271</v>
      </c>
      <c r="P6" s="25">
        <f>_xlfn.XLOOKUP($B6, 'Nationaal op alfabet'!$B$2:$B$343,'Nationaal op alfabet'!Q$2:Q$343)</f>
        <v>4.5454545454545456E-2</v>
      </c>
      <c r="Q6" s="25">
        <f>_xlfn.XLOOKUP($B6, 'Nationaal op alfabet'!$B$2:$B$343,'Nationaal op alfabet'!R$2:R$343)</f>
        <v>0.90909090909090906</v>
      </c>
      <c r="R6" s="25">
        <f>_xlfn.XLOOKUP($B6, 'Nationaal op alfabet'!$B$2:$B$343,'Nationaal op alfabet'!S$2:S$343)</f>
        <v>0</v>
      </c>
      <c r="S6" s="25">
        <f>_xlfn.XLOOKUP($B6, 'Nationaal op alfabet'!$B$2:$B$343,'Nationaal op alfabet'!T$2:T$343)</f>
        <v>4.5454545454545456E-2</v>
      </c>
    </row>
    <row r="7" spans="1:19">
      <c r="A7" t="s">
        <v>70</v>
      </c>
      <c r="B7" t="s">
        <v>105</v>
      </c>
      <c r="C7" s="7">
        <f>_xlfn.XLOOKUP($B7, 'Nationaal op alfabet'!$B$2:$B$343,'Nationaal op alfabet'!G$2:G$343)</f>
        <v>4.576993464052288</v>
      </c>
      <c r="D7" s="8">
        <f>_xlfn.XLOOKUP($B7, 'Nationaal op alfabet'!$B$2:$B$343,'Nationaal op alfabet'!E$2:E$343)</f>
        <v>43</v>
      </c>
      <c r="E7" s="8">
        <f>_xlfn.XLOOKUP($B7, 'Per provincie'!C$2:C$343, 'Per provincie'!F$2:F$343)</f>
        <v>7</v>
      </c>
      <c r="F7" s="8" t="str">
        <f>_xlfn.XLOOKUP($B7, 'Per provincie'!C$2:C$343, 'Per provincie'!D$2:D$343)</f>
        <v>De raad heeft een voorstel van het college om te werken aan openstelling van toiletten en twee natuurtoiletten bij de duinen omarmd.</v>
      </c>
      <c r="G7" s="7">
        <f>_xlfn.XLOOKUP($B7, 'Nationaal op alfabet'!$B$2:$B$343,'Nationaal op alfabet'!H$2:H$343)</f>
        <v>7.0294117647058822</v>
      </c>
      <c r="H7" s="7">
        <f>_xlfn.XLOOKUP($B7, 'Nationaal op alfabet'!$B$2:$B$343,'Nationaal op alfabet'!I$2:I$343)</f>
        <v>5.5</v>
      </c>
      <c r="I7" s="7">
        <f>_xlfn.XLOOKUP($B7, 'Nationaal op alfabet'!$B$2:$B$343,'Nationaal op alfabet'!J$2:J$343)</f>
        <v>2.1777777777777776</v>
      </c>
      <c r="J7" s="7">
        <f>_xlfn.XLOOKUP($B7, 'Nationaal op alfabet'!$B$2:$B$343,'Nationaal op alfabet'!K$2:K$343)</f>
        <v>6</v>
      </c>
      <c r="K7" s="17">
        <f>_xlfn.XLOOKUP($B7, 'Nationaal op alfabet'!$B$2:$B$343,'Nationaal op alfabet'!L$2:L$343)</f>
        <v>15</v>
      </c>
      <c r="M7" s="25">
        <f>_xlfn.XLOOKUP($B7, 'Nationaal op alfabet'!$B$2:$B$343,'Nationaal op alfabet'!N$2:N$343)</f>
        <v>0</v>
      </c>
      <c r="N7" s="25">
        <f>_xlfn.XLOOKUP($B7, 'Nationaal op alfabet'!$B$2:$B$343,'Nationaal op alfabet'!O$2:O$343)</f>
        <v>0.26666666666666666</v>
      </c>
      <c r="O7" s="25">
        <f>_xlfn.XLOOKUP($B7, 'Nationaal op alfabet'!$B$2:$B$343,'Nationaal op alfabet'!P$2:P$343)</f>
        <v>6.6666666666666666E-2</v>
      </c>
      <c r="P7" s="25">
        <f>_xlfn.XLOOKUP($B7, 'Nationaal op alfabet'!$B$2:$B$343,'Nationaal op alfabet'!Q$2:Q$343)</f>
        <v>0</v>
      </c>
      <c r="Q7" s="25">
        <f>_xlfn.XLOOKUP($B7, 'Nationaal op alfabet'!$B$2:$B$343,'Nationaal op alfabet'!R$2:R$343)</f>
        <v>0.93333333333333335</v>
      </c>
      <c r="R7" s="25">
        <f>_xlfn.XLOOKUP($B7, 'Nationaal op alfabet'!$B$2:$B$343,'Nationaal op alfabet'!S$2:S$343)</f>
        <v>0</v>
      </c>
      <c r="S7" s="25">
        <f>_xlfn.XLOOKUP($B7, 'Nationaal op alfabet'!$B$2:$B$343,'Nationaal op alfabet'!T$2:T$343)</f>
        <v>0</v>
      </c>
    </row>
    <row r="8" spans="1:19">
      <c r="A8" t="s">
        <v>70</v>
      </c>
      <c r="B8" t="s">
        <v>353</v>
      </c>
      <c r="C8" s="7">
        <f>_xlfn.XLOOKUP($B8, 'Nationaal op alfabet'!$B$2:$B$343,'Nationaal op alfabet'!G$2:G$343)</f>
        <v>4.4921568627450981</v>
      </c>
      <c r="D8" s="8">
        <f>_xlfn.XLOOKUP($B8, 'Nationaal op alfabet'!$B$2:$B$343,'Nationaal op alfabet'!E$2:E$343)</f>
        <v>52</v>
      </c>
      <c r="E8" s="8">
        <f>_xlfn.XLOOKUP($B8, 'Per provincie'!C$2:C$343, 'Per provincie'!F$2:F$343)</f>
        <v>8</v>
      </c>
      <c r="F8" s="8">
        <f>_xlfn.XLOOKUP($B8, 'Per provincie'!C$2:C$343, 'Per provincie'!D$2:D$343)</f>
        <v>0</v>
      </c>
      <c r="G8" s="7">
        <f>_xlfn.XLOOKUP($B8, 'Nationaal op alfabet'!$B$2:$B$343,'Nationaal op alfabet'!H$2:H$343)</f>
        <v>8.3529411764705888</v>
      </c>
      <c r="H8" s="7">
        <f>_xlfn.XLOOKUP($B8, 'Nationaal op alfabet'!$B$2:$B$343,'Nationaal op alfabet'!I$2:I$343)</f>
        <v>5.4411764705882346</v>
      </c>
      <c r="I8" s="7">
        <f>_xlfn.XLOOKUP($B8, 'Nationaal op alfabet'!$B$2:$B$343,'Nationaal op alfabet'!J$2:J$343)</f>
        <v>4.333333333333333</v>
      </c>
      <c r="J8" s="7">
        <f>_xlfn.XLOOKUP($B8, 'Nationaal op alfabet'!$B$2:$B$343,'Nationaal op alfabet'!K$2:K$343)</f>
        <v>0</v>
      </c>
      <c r="K8" s="17">
        <f>_xlfn.XLOOKUP($B8, 'Nationaal op alfabet'!$B$2:$B$343,'Nationaal op alfabet'!L$2:L$343)</f>
        <v>6</v>
      </c>
      <c r="M8" s="25">
        <f>_xlfn.XLOOKUP($B8, 'Nationaal op alfabet'!$B$2:$B$343,'Nationaal op alfabet'!N$2:N$343)</f>
        <v>0.5</v>
      </c>
      <c r="N8" s="25">
        <f>_xlfn.XLOOKUP($B8, 'Nationaal op alfabet'!$B$2:$B$343,'Nationaal op alfabet'!O$2:O$343)</f>
        <v>0.33333333333333331</v>
      </c>
      <c r="O8" s="25">
        <f>_xlfn.XLOOKUP($B8, 'Nationaal op alfabet'!$B$2:$B$343,'Nationaal op alfabet'!P$2:P$343)</f>
        <v>0.16666666666666666</v>
      </c>
      <c r="P8" s="25">
        <f>_xlfn.XLOOKUP($B8, 'Nationaal op alfabet'!$B$2:$B$343,'Nationaal op alfabet'!Q$2:Q$343)</f>
        <v>0.16666666666666666</v>
      </c>
      <c r="Q8" s="25">
        <f>_xlfn.XLOOKUP($B8, 'Nationaal op alfabet'!$B$2:$B$343,'Nationaal op alfabet'!R$2:R$343)</f>
        <v>1</v>
      </c>
      <c r="R8" s="25">
        <f>_xlfn.XLOOKUP($B8, 'Nationaal op alfabet'!$B$2:$B$343,'Nationaal op alfabet'!S$2:S$343)</f>
        <v>0</v>
      </c>
      <c r="S8" s="25">
        <f>_xlfn.XLOOKUP($B8, 'Nationaal op alfabet'!$B$2:$B$343,'Nationaal op alfabet'!T$2:T$343)</f>
        <v>0</v>
      </c>
    </row>
    <row r="9" spans="1:19">
      <c r="A9" t="s">
        <v>70</v>
      </c>
      <c r="B9" t="s">
        <v>157</v>
      </c>
      <c r="C9" s="7">
        <f>_xlfn.XLOOKUP($B9, 'Nationaal op alfabet'!$B$2:$B$343,'Nationaal op alfabet'!G$2:G$343)</f>
        <v>4.3008714596949895</v>
      </c>
      <c r="D9" s="8">
        <f>_xlfn.XLOOKUP($B9, 'Nationaal op alfabet'!$B$2:$B$343,'Nationaal op alfabet'!E$2:E$343)</f>
        <v>66</v>
      </c>
      <c r="E9" s="8">
        <f>_xlfn.XLOOKUP($B9, 'Per provincie'!C$2:C$343, 'Per provincie'!F$2:F$343)</f>
        <v>10</v>
      </c>
      <c r="F9" s="8">
        <f>_xlfn.XLOOKUP($B9, 'Per provincie'!C$2:C$343, 'Per provincie'!D$2:D$343)</f>
        <v>0</v>
      </c>
      <c r="G9" s="7">
        <f>_xlfn.XLOOKUP($B9, 'Nationaal op alfabet'!$B$2:$B$343,'Nationaal op alfabet'!H$2:H$343)</f>
        <v>9</v>
      </c>
      <c r="H9" s="7">
        <f>_xlfn.XLOOKUP($B9, 'Nationaal op alfabet'!$B$2:$B$343,'Nationaal op alfabet'!I$2:I$343)</f>
        <v>5.9117647058823533</v>
      </c>
      <c r="I9" s="7">
        <f>_xlfn.XLOOKUP($B9, 'Nationaal op alfabet'!$B$2:$B$343,'Nationaal op alfabet'!J$2:J$343)</f>
        <v>3.2962962962962963</v>
      </c>
      <c r="J9" s="7">
        <f>_xlfn.XLOOKUP($B9, 'Nationaal op alfabet'!$B$2:$B$343,'Nationaal op alfabet'!K$2:K$343)</f>
        <v>0</v>
      </c>
      <c r="K9" s="17">
        <f>_xlfn.XLOOKUP($B9, 'Nationaal op alfabet'!$B$2:$B$343,'Nationaal op alfabet'!L$2:L$343)</f>
        <v>18</v>
      </c>
      <c r="M9" s="25">
        <f>_xlfn.XLOOKUP($B9, 'Nationaal op alfabet'!$B$2:$B$343,'Nationaal op alfabet'!N$2:N$343)</f>
        <v>0.1111111111111111</v>
      </c>
      <c r="N9" s="25">
        <f>_xlfn.XLOOKUP($B9, 'Nationaal op alfabet'!$B$2:$B$343,'Nationaal op alfabet'!O$2:O$343)</f>
        <v>0.44444444444444442</v>
      </c>
      <c r="O9" s="25">
        <f>_xlfn.XLOOKUP($B9, 'Nationaal op alfabet'!$B$2:$B$343,'Nationaal op alfabet'!P$2:P$343)</f>
        <v>0.22222222222222221</v>
      </c>
      <c r="P9" s="25">
        <f>_xlfn.XLOOKUP($B9, 'Nationaal op alfabet'!$B$2:$B$343,'Nationaal op alfabet'!Q$2:Q$343)</f>
        <v>5.5555555555555552E-2</v>
      </c>
      <c r="Q9" s="25">
        <f>_xlfn.XLOOKUP($B9, 'Nationaal op alfabet'!$B$2:$B$343,'Nationaal op alfabet'!R$2:R$343)</f>
        <v>0.94444444444444442</v>
      </c>
      <c r="R9" s="25">
        <f>_xlfn.XLOOKUP($B9, 'Nationaal op alfabet'!$B$2:$B$343,'Nationaal op alfabet'!S$2:S$343)</f>
        <v>0</v>
      </c>
      <c r="S9" s="25">
        <f>_xlfn.XLOOKUP($B9, 'Nationaal op alfabet'!$B$2:$B$343,'Nationaal op alfabet'!T$2:T$343)</f>
        <v>0</v>
      </c>
    </row>
    <row r="10" spans="1:19">
      <c r="A10" t="s">
        <v>70</v>
      </c>
      <c r="B10" t="s">
        <v>180</v>
      </c>
      <c r="C10" s="7">
        <f>_xlfn.XLOOKUP($B10, 'Nationaal op alfabet'!$B$2:$B$343,'Nationaal op alfabet'!G$2:G$343)</f>
        <v>4.2279292204686758</v>
      </c>
      <c r="D10" s="8">
        <f>_xlfn.XLOOKUP($B10, 'Nationaal op alfabet'!$B$2:$B$343,'Nationaal op alfabet'!E$2:E$343)</f>
        <v>71</v>
      </c>
      <c r="E10" s="8">
        <f>_xlfn.XLOOKUP($B10, 'Per provincie'!C$2:C$343, 'Per provincie'!F$2:F$343)</f>
        <v>11</v>
      </c>
      <c r="F10" s="8">
        <f>_xlfn.XLOOKUP($B10, 'Per provincie'!C$2:C$343, 'Per provincie'!D$2:D$343)</f>
        <v>0</v>
      </c>
      <c r="G10" s="7">
        <f>_xlfn.XLOOKUP($B10, 'Nationaal op alfabet'!$B$2:$B$343,'Nationaal op alfabet'!H$2:H$343)</f>
        <v>7.9117647058823524</v>
      </c>
      <c r="H10" s="7">
        <f>_xlfn.XLOOKUP($B10, 'Nationaal op alfabet'!$B$2:$B$343,'Nationaal op alfabet'!I$2:I$343)</f>
        <v>8.382352941176471</v>
      </c>
      <c r="I10" s="7">
        <f>_xlfn.XLOOKUP($B10, 'Nationaal op alfabet'!$B$2:$B$343,'Nationaal op alfabet'!J$2:J$343)</f>
        <v>2.4227642276422765</v>
      </c>
      <c r="J10" s="7">
        <f>_xlfn.XLOOKUP($B10, 'Nationaal op alfabet'!$B$2:$B$343,'Nationaal op alfabet'!K$2:K$343)</f>
        <v>0</v>
      </c>
      <c r="K10" s="17">
        <f>_xlfn.XLOOKUP($B10, 'Nationaal op alfabet'!$B$2:$B$343,'Nationaal op alfabet'!L$2:L$343)</f>
        <v>41</v>
      </c>
      <c r="M10" s="25">
        <f>_xlfn.XLOOKUP($B10, 'Nationaal op alfabet'!$B$2:$B$343,'Nationaal op alfabet'!N$2:N$343)</f>
        <v>7.3170731707317069E-2</v>
      </c>
      <c r="N10" s="25">
        <f>_xlfn.XLOOKUP($B10, 'Nationaal op alfabet'!$B$2:$B$343,'Nationaal op alfabet'!O$2:O$343)</f>
        <v>0.26829268292682928</v>
      </c>
      <c r="O10" s="25">
        <f>_xlfn.XLOOKUP($B10, 'Nationaal op alfabet'!$B$2:$B$343,'Nationaal op alfabet'!P$2:P$343)</f>
        <v>4.878048780487805E-2</v>
      </c>
      <c r="P10" s="25">
        <f>_xlfn.XLOOKUP($B10, 'Nationaal op alfabet'!$B$2:$B$343,'Nationaal op alfabet'!Q$2:Q$343)</f>
        <v>2.4390243902439025E-2</v>
      </c>
      <c r="Q10" s="25">
        <f>_xlfn.XLOOKUP($B10, 'Nationaal op alfabet'!$B$2:$B$343,'Nationaal op alfabet'!R$2:R$343)</f>
        <v>0.97560975609756095</v>
      </c>
      <c r="R10" s="25">
        <f>_xlfn.XLOOKUP($B10, 'Nationaal op alfabet'!$B$2:$B$343,'Nationaal op alfabet'!S$2:S$343)</f>
        <v>2.4390243902439025E-2</v>
      </c>
      <c r="S10" s="25">
        <f>_xlfn.XLOOKUP($B10, 'Nationaal op alfabet'!$B$2:$B$343,'Nationaal op alfabet'!T$2:T$343)</f>
        <v>2.4390243902439025E-2</v>
      </c>
    </row>
    <row r="11" spans="1:19">
      <c r="A11" t="s">
        <v>70</v>
      </c>
      <c r="B11" t="s">
        <v>364</v>
      </c>
      <c r="C11" s="7">
        <f>_xlfn.XLOOKUP($B11, 'Nationaal op alfabet'!$B$2:$B$343,'Nationaal op alfabet'!G$2:G$343)</f>
        <v>4.2057889822595707</v>
      </c>
      <c r="D11" s="8">
        <f>_xlfn.XLOOKUP($B11, 'Nationaal op alfabet'!$B$2:$B$343,'Nationaal op alfabet'!E$2:E$343)</f>
        <v>72</v>
      </c>
      <c r="E11" s="8">
        <f>_xlfn.XLOOKUP($B11, 'Per provincie'!C$2:C$343, 'Per provincie'!F$2:F$343)</f>
        <v>12</v>
      </c>
      <c r="F11" s="8" t="str">
        <f>_xlfn.XLOOKUP($B11, 'Per provincie'!C$2:C$343, 'Per provincie'!D$2:D$343)</f>
        <v>De gemeente is bezig geweest met openstelling van toiletten. Een deel van de raad wil meer, maar de meerderheid heeft helaas een voorstel om meer te doen weggestemd.</v>
      </c>
      <c r="G11" s="7">
        <f>_xlfn.XLOOKUP($B11, 'Nationaal op alfabet'!$B$2:$B$343,'Nationaal op alfabet'!H$2:H$343)</f>
        <v>3.4411764705882355</v>
      </c>
      <c r="H11" s="7">
        <f>_xlfn.XLOOKUP($B11, 'Nationaal op alfabet'!$B$2:$B$343,'Nationaal op alfabet'!I$2:I$343)</f>
        <v>7.7941176470588234</v>
      </c>
      <c r="I11" s="7">
        <f>_xlfn.XLOOKUP($B11, 'Nationaal op alfabet'!$B$2:$B$343,'Nationaal op alfabet'!J$2:J$343)</f>
        <v>3.3968253968253967</v>
      </c>
      <c r="J11" s="7">
        <f>_xlfn.XLOOKUP($B11, 'Nationaal op alfabet'!$B$2:$B$343,'Nationaal op alfabet'!K$2:K$343)</f>
        <v>3</v>
      </c>
      <c r="K11" s="17">
        <f>_xlfn.XLOOKUP($B11, 'Nationaal op alfabet'!$B$2:$B$343,'Nationaal op alfabet'!L$2:L$343)</f>
        <v>42</v>
      </c>
      <c r="M11" s="25">
        <f>_xlfn.XLOOKUP($B11, 'Nationaal op alfabet'!$B$2:$B$343,'Nationaal op alfabet'!N$2:N$343)</f>
        <v>0.23809523809523808</v>
      </c>
      <c r="N11" s="25">
        <f>_xlfn.XLOOKUP($B11, 'Nationaal op alfabet'!$B$2:$B$343,'Nationaal op alfabet'!O$2:O$343)</f>
        <v>0.38095238095238093</v>
      </c>
      <c r="O11" s="25">
        <f>_xlfn.XLOOKUP($B11, 'Nationaal op alfabet'!$B$2:$B$343,'Nationaal op alfabet'!P$2:P$343)</f>
        <v>0.11904761904761904</v>
      </c>
      <c r="P11" s="25">
        <f>_xlfn.XLOOKUP($B11, 'Nationaal op alfabet'!$B$2:$B$343,'Nationaal op alfabet'!Q$2:Q$343)</f>
        <v>2.3809523809523808E-2</v>
      </c>
      <c r="Q11" s="25">
        <f>_xlfn.XLOOKUP($B11, 'Nationaal op alfabet'!$B$2:$B$343,'Nationaal op alfabet'!R$2:R$343)</f>
        <v>0.9285714285714286</v>
      </c>
      <c r="R11" s="25">
        <f>_xlfn.XLOOKUP($B11, 'Nationaal op alfabet'!$B$2:$B$343,'Nationaal op alfabet'!S$2:S$343)</f>
        <v>0</v>
      </c>
      <c r="S11" s="25">
        <f>_xlfn.XLOOKUP($B11, 'Nationaal op alfabet'!$B$2:$B$343,'Nationaal op alfabet'!T$2:T$343)</f>
        <v>0</v>
      </c>
    </row>
    <row r="12" spans="1:19">
      <c r="A12" t="s">
        <v>70</v>
      </c>
      <c r="B12" t="s">
        <v>401</v>
      </c>
      <c r="C12" s="7">
        <f>_xlfn.XLOOKUP($B12, 'Nationaal op alfabet'!$B$2:$B$343,'Nationaal op alfabet'!G$2:G$343)</f>
        <v>4.0246925888999669</v>
      </c>
      <c r="D12" s="8">
        <f>_xlfn.XLOOKUP($B12, 'Nationaal op alfabet'!$B$2:$B$343,'Nationaal op alfabet'!E$2:E$343)</f>
        <v>95</v>
      </c>
      <c r="E12" s="8">
        <f>_xlfn.XLOOKUP($B12, 'Per provincie'!C$2:C$343, 'Per provincie'!F$2:F$343)</f>
        <v>14</v>
      </c>
      <c r="F12" s="8" t="str">
        <f>_xlfn.XLOOKUP($B12, 'Per provincie'!C$2:C$343, 'Per provincie'!D$2:D$343)</f>
        <v>Zaanstad wil volgens het coalitieakkoord aan de slag met openbare toiletten, maar heeft nu nog slechts 3% openbaar.</v>
      </c>
      <c r="G12" s="7">
        <f>_xlfn.XLOOKUP($B12, 'Nationaal op alfabet'!$B$2:$B$343,'Nationaal op alfabet'!H$2:H$343)</f>
        <v>7.4117647058823533</v>
      </c>
      <c r="H12" s="7">
        <f>_xlfn.XLOOKUP($B12, 'Nationaal op alfabet'!$B$2:$B$343,'Nationaal op alfabet'!I$2:I$343)</f>
        <v>3.8529411764705883</v>
      </c>
      <c r="I12" s="7">
        <f>_xlfn.XLOOKUP($B12, 'Nationaal op alfabet'!$B$2:$B$343,'Nationaal op alfabet'!J$2:J$343)</f>
        <v>2.4293785310734464</v>
      </c>
      <c r="J12" s="7">
        <f>_xlfn.XLOOKUP($B12, 'Nationaal op alfabet'!$B$2:$B$343,'Nationaal op alfabet'!K$2:K$343)</f>
        <v>4</v>
      </c>
      <c r="K12" s="17">
        <f>_xlfn.XLOOKUP($B12, 'Nationaal op alfabet'!$B$2:$B$343,'Nationaal op alfabet'!L$2:L$343)</f>
        <v>59</v>
      </c>
      <c r="M12" s="25">
        <f>_xlfn.XLOOKUP($B12, 'Nationaal op alfabet'!$B$2:$B$343,'Nationaal op alfabet'!N$2:N$343)</f>
        <v>3.3898305084745763E-2</v>
      </c>
      <c r="N12" s="25">
        <f>_xlfn.XLOOKUP($B12, 'Nationaal op alfabet'!$B$2:$B$343,'Nationaal op alfabet'!O$2:O$343)</f>
        <v>0.28813559322033899</v>
      </c>
      <c r="O12" s="25">
        <f>_xlfn.XLOOKUP($B12, 'Nationaal op alfabet'!$B$2:$B$343,'Nationaal op alfabet'!P$2:P$343)</f>
        <v>0.13559322033898305</v>
      </c>
      <c r="P12" s="25">
        <f>_xlfn.XLOOKUP($B12, 'Nationaal op alfabet'!$B$2:$B$343,'Nationaal op alfabet'!Q$2:Q$343)</f>
        <v>3.3898305084745763E-2</v>
      </c>
      <c r="Q12" s="25">
        <f>_xlfn.XLOOKUP($B12, 'Nationaal op alfabet'!$B$2:$B$343,'Nationaal op alfabet'!R$2:R$343)</f>
        <v>0.96610169491525422</v>
      </c>
      <c r="R12" s="25">
        <f>_xlfn.XLOOKUP($B12, 'Nationaal op alfabet'!$B$2:$B$343,'Nationaal op alfabet'!S$2:S$343)</f>
        <v>1.6949152542372881E-2</v>
      </c>
      <c r="S12" s="25">
        <f>_xlfn.XLOOKUP($B12, 'Nationaal op alfabet'!$B$2:$B$343,'Nationaal op alfabet'!T$2:T$343)</f>
        <v>1.6949152542372881E-2</v>
      </c>
    </row>
    <row r="13" spans="1:19">
      <c r="A13" t="s">
        <v>70</v>
      </c>
      <c r="B13" t="s">
        <v>290</v>
      </c>
      <c r="C13" s="7">
        <f>_xlfn.XLOOKUP($B13, 'Nationaal op alfabet'!$B$2:$B$343,'Nationaal op alfabet'!G$2:G$343)</f>
        <v>3.9991285403050112</v>
      </c>
      <c r="D13" s="8">
        <f>_xlfn.XLOOKUP($B13, 'Nationaal op alfabet'!$B$2:$B$343,'Nationaal op alfabet'!E$2:E$343)</f>
        <v>96</v>
      </c>
      <c r="E13" s="8">
        <f>_xlfn.XLOOKUP($B13, 'Per provincie'!C$2:C$343, 'Per provincie'!F$2:F$343)</f>
        <v>15</v>
      </c>
      <c r="F13" s="8">
        <f>_xlfn.XLOOKUP($B13, 'Per provincie'!C$2:C$343, 'Per provincie'!D$2:D$343)</f>
        <v>0</v>
      </c>
      <c r="G13" s="7">
        <f>_xlfn.XLOOKUP($B13, 'Nationaal op alfabet'!$B$2:$B$343,'Nationaal op alfabet'!H$2:H$343)</f>
        <v>3.3529411764705879</v>
      </c>
      <c r="H13" s="7">
        <f>_xlfn.XLOOKUP($B13, 'Nationaal op alfabet'!$B$2:$B$343,'Nationaal op alfabet'!I$2:I$343)</f>
        <v>9.2352941176470598</v>
      </c>
      <c r="I13" s="7">
        <f>_xlfn.XLOOKUP($B13, 'Nationaal op alfabet'!$B$2:$B$343,'Nationaal op alfabet'!J$2:J$343)</f>
        <v>3.7037037037037037</v>
      </c>
      <c r="J13" s="7">
        <f>_xlfn.XLOOKUP($B13, 'Nationaal op alfabet'!$B$2:$B$343,'Nationaal op alfabet'!K$2:K$343)</f>
        <v>0</v>
      </c>
      <c r="K13" s="17">
        <f>_xlfn.XLOOKUP($B13, 'Nationaal op alfabet'!$B$2:$B$343,'Nationaal op alfabet'!L$2:L$343)</f>
        <v>9</v>
      </c>
      <c r="M13" s="25">
        <f>_xlfn.XLOOKUP($B13, 'Nationaal op alfabet'!$B$2:$B$343,'Nationaal op alfabet'!N$2:N$343)</f>
        <v>0.44444444444444442</v>
      </c>
      <c r="N13" s="25">
        <f>_xlfn.XLOOKUP($B13, 'Nationaal op alfabet'!$B$2:$B$343,'Nationaal op alfabet'!O$2:O$343)</f>
        <v>0.22222222222222221</v>
      </c>
      <c r="O13" s="25">
        <f>_xlfn.XLOOKUP($B13, 'Nationaal op alfabet'!$B$2:$B$343,'Nationaal op alfabet'!P$2:P$343)</f>
        <v>0</v>
      </c>
      <c r="P13" s="25">
        <f>_xlfn.XLOOKUP($B13, 'Nationaal op alfabet'!$B$2:$B$343,'Nationaal op alfabet'!Q$2:Q$343)</f>
        <v>0.22222222222222221</v>
      </c>
      <c r="Q13" s="25">
        <f>_xlfn.XLOOKUP($B13, 'Nationaal op alfabet'!$B$2:$B$343,'Nationaal op alfabet'!R$2:R$343)</f>
        <v>1</v>
      </c>
      <c r="R13" s="25">
        <f>_xlfn.XLOOKUP($B13, 'Nationaal op alfabet'!$B$2:$B$343,'Nationaal op alfabet'!S$2:S$343)</f>
        <v>0</v>
      </c>
      <c r="S13" s="25">
        <f>_xlfn.XLOOKUP($B13, 'Nationaal op alfabet'!$B$2:$B$343,'Nationaal op alfabet'!T$2:T$343)</f>
        <v>0</v>
      </c>
    </row>
    <row r="14" spans="1:19">
      <c r="A14" t="s">
        <v>64</v>
      </c>
      <c r="B14" t="s">
        <v>242</v>
      </c>
      <c r="C14" s="7">
        <f>_xlfn.XLOOKUP($B14, 'Nationaal op alfabet'!$B$2:$B$343,'Nationaal op alfabet'!G$2:G$343)</f>
        <v>3.9660130718954245</v>
      </c>
      <c r="D14" s="8">
        <f>_xlfn.XLOOKUP($B14, 'Nationaal op alfabet'!$B$2:$B$343,'Nationaal op alfabet'!E$2:E$343)</f>
        <v>100</v>
      </c>
      <c r="E14" s="8">
        <f>_xlfn.XLOOKUP($B14, 'Per provincie'!C$2:C$343, 'Per provincie'!F$2:F$343)</f>
        <v>10</v>
      </c>
      <c r="F14" s="8" t="str">
        <f>_xlfn.XLOOKUP($B14, 'Per provincie'!C$2:C$343, 'Per provincie'!D$2:D$343)</f>
        <v>Het raadsakkoord heeft aandacht voor openbare toiletten</v>
      </c>
      <c r="G14" s="7">
        <f>_xlfn.XLOOKUP($B14, 'Nationaal op alfabet'!$B$2:$B$343,'Nationaal op alfabet'!H$2:H$343)</f>
        <v>6.5588235294117645</v>
      </c>
      <c r="H14" s="7">
        <f>_xlfn.XLOOKUP($B14, 'Nationaal op alfabet'!$B$2:$B$343,'Nationaal op alfabet'!I$2:I$343)</f>
        <v>6.3823529411764701</v>
      </c>
      <c r="I14" s="7">
        <f>_xlfn.XLOOKUP($B14, 'Nationaal op alfabet'!$B$2:$B$343,'Nationaal op alfabet'!J$2:J$343)</f>
        <v>1.9444444444444444</v>
      </c>
      <c r="J14" s="7">
        <f>_xlfn.XLOOKUP($B14, 'Nationaal op alfabet'!$B$2:$B$343,'Nationaal op alfabet'!K$2:K$343)</f>
        <v>3</v>
      </c>
      <c r="K14" s="17">
        <f>_xlfn.XLOOKUP($B14, 'Nationaal op alfabet'!$B$2:$B$343,'Nationaal op alfabet'!L$2:L$343)</f>
        <v>12</v>
      </c>
      <c r="M14" s="25">
        <f>_xlfn.XLOOKUP($B14, 'Nationaal op alfabet'!$B$2:$B$343,'Nationaal op alfabet'!N$2:N$343)</f>
        <v>0.16666666666666666</v>
      </c>
      <c r="N14" s="25">
        <f>_xlfn.XLOOKUP($B14, 'Nationaal op alfabet'!$B$2:$B$343,'Nationaal op alfabet'!O$2:O$343)</f>
        <v>8.3333333333333329E-2</v>
      </c>
      <c r="O14" s="25">
        <f>_xlfn.XLOOKUP($B14, 'Nationaal op alfabet'!$B$2:$B$343,'Nationaal op alfabet'!P$2:P$343)</f>
        <v>8.3333333333333329E-2</v>
      </c>
      <c r="P14" s="25">
        <f>_xlfn.XLOOKUP($B14, 'Nationaal op alfabet'!$B$2:$B$343,'Nationaal op alfabet'!Q$2:Q$343)</f>
        <v>0</v>
      </c>
      <c r="Q14" s="25">
        <f>_xlfn.XLOOKUP($B14, 'Nationaal op alfabet'!$B$2:$B$343,'Nationaal op alfabet'!R$2:R$343)</f>
        <v>1</v>
      </c>
      <c r="R14" s="25">
        <f>_xlfn.XLOOKUP($B14, 'Nationaal op alfabet'!$B$2:$B$343,'Nationaal op alfabet'!S$2:S$343)</f>
        <v>0</v>
      </c>
      <c r="S14" s="25">
        <f>_xlfn.XLOOKUP($B14, 'Nationaal op alfabet'!$B$2:$B$343,'Nationaal op alfabet'!T$2:T$343)</f>
        <v>8.3333333333333329E-2</v>
      </c>
    </row>
    <row r="15" spans="1:19">
      <c r="A15" t="s">
        <v>70</v>
      </c>
      <c r="B15" t="s">
        <v>403</v>
      </c>
      <c r="C15" s="7">
        <f>_xlfn.XLOOKUP($B15, 'Nationaal op alfabet'!$B$2:$B$343,'Nationaal op alfabet'!G$2:G$343)</f>
        <v>3.8956327985739754</v>
      </c>
      <c r="D15" s="8">
        <f>_xlfn.XLOOKUP($B15, 'Nationaal op alfabet'!$B$2:$B$343,'Nationaal op alfabet'!E$2:E$343)</f>
        <v>107</v>
      </c>
      <c r="E15" s="8">
        <f>_xlfn.XLOOKUP($B15, 'Per provincie'!C$2:C$343, 'Per provincie'!F$2:F$343)</f>
        <v>17</v>
      </c>
      <c r="F15" s="8" t="str">
        <f>_xlfn.XLOOKUP($B15, 'Per provincie'!C$2:C$343, 'Per provincie'!D$2:D$343)</f>
        <v>Meer dan de helft van de toiletten is openbaar, en ruim een kwart rolstoeltoegankelijk.</v>
      </c>
      <c r="G15" s="7">
        <f>_xlfn.XLOOKUP($B15, 'Nationaal op alfabet'!$B$2:$B$343,'Nationaal op alfabet'!H$2:H$343)</f>
        <v>4.0294117647058822</v>
      </c>
      <c r="H15" s="7">
        <f>_xlfn.XLOOKUP($B15, 'Nationaal op alfabet'!$B$2:$B$343,'Nationaal op alfabet'!I$2:I$343)</f>
        <v>6.9411764705882355</v>
      </c>
      <c r="I15" s="7">
        <f>_xlfn.XLOOKUP($B15, 'Nationaal op alfabet'!$B$2:$B$343,'Nationaal op alfabet'!J$2:J$343)</f>
        <v>3.8787878787878789</v>
      </c>
      <c r="J15" s="7">
        <f>_xlfn.XLOOKUP($B15, 'Nationaal op alfabet'!$B$2:$B$343,'Nationaal op alfabet'!K$2:K$343)</f>
        <v>0.75</v>
      </c>
      <c r="K15" s="17">
        <f>_xlfn.XLOOKUP($B15, 'Nationaal op alfabet'!$B$2:$B$343,'Nationaal op alfabet'!L$2:L$343)</f>
        <v>11</v>
      </c>
      <c r="M15" s="25">
        <f>_xlfn.XLOOKUP($B15, 'Nationaal op alfabet'!$B$2:$B$343,'Nationaal op alfabet'!N$2:N$343)</f>
        <v>0.54545454545454541</v>
      </c>
      <c r="N15" s="25">
        <f>_xlfn.XLOOKUP($B15, 'Nationaal op alfabet'!$B$2:$B$343,'Nationaal op alfabet'!O$2:O$343)</f>
        <v>0.27272727272727271</v>
      </c>
      <c r="O15" s="25">
        <f>_xlfn.XLOOKUP($B15, 'Nationaal op alfabet'!$B$2:$B$343,'Nationaal op alfabet'!P$2:P$343)</f>
        <v>9.0909090909090912E-2</v>
      </c>
      <c r="P15" s="25">
        <f>_xlfn.XLOOKUP($B15, 'Nationaal op alfabet'!$B$2:$B$343,'Nationaal op alfabet'!Q$2:Q$343)</f>
        <v>0</v>
      </c>
      <c r="Q15" s="25">
        <f>_xlfn.XLOOKUP($B15, 'Nationaal op alfabet'!$B$2:$B$343,'Nationaal op alfabet'!R$2:R$343)</f>
        <v>1</v>
      </c>
      <c r="R15" s="25">
        <f>_xlfn.XLOOKUP($B15, 'Nationaal op alfabet'!$B$2:$B$343,'Nationaal op alfabet'!S$2:S$343)</f>
        <v>9.0909090909090912E-2</v>
      </c>
      <c r="S15" s="25">
        <f>_xlfn.XLOOKUP($B15, 'Nationaal op alfabet'!$B$2:$B$343,'Nationaal op alfabet'!T$2:T$343)</f>
        <v>9.0909090909090912E-2</v>
      </c>
    </row>
    <row r="16" spans="1:19">
      <c r="A16" t="s">
        <v>70</v>
      </c>
      <c r="B16" t="s">
        <v>295</v>
      </c>
      <c r="C16" s="7">
        <f>_xlfn.XLOOKUP($B16, 'Nationaal op alfabet'!$B$2:$B$343,'Nationaal op alfabet'!G$2:G$343)</f>
        <v>3.6901960784313728</v>
      </c>
      <c r="D16" s="8">
        <f>_xlfn.XLOOKUP($B16, 'Nationaal op alfabet'!$B$2:$B$343,'Nationaal op alfabet'!E$2:E$343)</f>
        <v>128</v>
      </c>
      <c r="E16" s="8">
        <f>_xlfn.XLOOKUP($B16, 'Per provincie'!C$2:C$343, 'Per provincie'!F$2:F$343)</f>
        <v>20</v>
      </c>
      <c r="F16" s="8">
        <f>_xlfn.XLOOKUP($B16, 'Per provincie'!C$2:C$343, 'Per provincie'!D$2:D$343)</f>
        <v>0</v>
      </c>
      <c r="G16" s="7">
        <f>_xlfn.XLOOKUP($B16, 'Nationaal op alfabet'!$B$2:$B$343,'Nationaal op alfabet'!H$2:H$343)</f>
        <v>2.6176470588235294</v>
      </c>
      <c r="H16" s="7">
        <f>_xlfn.XLOOKUP($B16, 'Nationaal op alfabet'!$B$2:$B$343,'Nationaal op alfabet'!I$2:I$343)</f>
        <v>7</v>
      </c>
      <c r="I16" s="7">
        <f>_xlfn.XLOOKUP($B16, 'Nationaal op alfabet'!$B$2:$B$343,'Nationaal op alfabet'!J$2:J$343)</f>
        <v>4.416666666666667</v>
      </c>
      <c r="J16" s="7">
        <f>_xlfn.XLOOKUP($B16, 'Nationaal op alfabet'!$B$2:$B$343,'Nationaal op alfabet'!K$2:K$343)</f>
        <v>0</v>
      </c>
      <c r="K16" s="17">
        <f>_xlfn.XLOOKUP($B16, 'Nationaal op alfabet'!$B$2:$B$343,'Nationaal op alfabet'!L$2:L$343)</f>
        <v>8</v>
      </c>
      <c r="M16" s="25">
        <f>_xlfn.XLOOKUP($B16, 'Nationaal op alfabet'!$B$2:$B$343,'Nationaal op alfabet'!N$2:N$343)</f>
        <v>0.25</v>
      </c>
      <c r="N16" s="25">
        <f>_xlfn.XLOOKUP($B16, 'Nationaal op alfabet'!$B$2:$B$343,'Nationaal op alfabet'!O$2:O$343)</f>
        <v>0.625</v>
      </c>
      <c r="O16" s="25">
        <f>_xlfn.XLOOKUP($B16, 'Nationaal op alfabet'!$B$2:$B$343,'Nationaal op alfabet'!P$2:P$343)</f>
        <v>0.25</v>
      </c>
      <c r="P16" s="25">
        <f>_xlfn.XLOOKUP($B16, 'Nationaal op alfabet'!$B$2:$B$343,'Nationaal op alfabet'!Q$2:Q$343)</f>
        <v>0</v>
      </c>
      <c r="Q16" s="25">
        <f>_xlfn.XLOOKUP($B16, 'Nationaal op alfabet'!$B$2:$B$343,'Nationaal op alfabet'!R$2:R$343)</f>
        <v>1</v>
      </c>
      <c r="R16" s="25">
        <f>_xlfn.XLOOKUP($B16, 'Nationaal op alfabet'!$B$2:$B$343,'Nationaal op alfabet'!S$2:S$343)</f>
        <v>0</v>
      </c>
      <c r="S16" s="25">
        <f>_xlfn.XLOOKUP($B16, 'Nationaal op alfabet'!$B$2:$B$343,'Nationaal op alfabet'!T$2:T$343)</f>
        <v>0</v>
      </c>
    </row>
    <row r="17" spans="1:19">
      <c r="A17" t="s">
        <v>70</v>
      </c>
      <c r="B17" t="s">
        <v>394</v>
      </c>
      <c r="C17" s="7">
        <f>_xlfn.XLOOKUP($B17, 'Nationaal op alfabet'!$B$2:$B$343,'Nationaal op alfabet'!G$2:G$343)</f>
        <v>3.5326797385620918</v>
      </c>
      <c r="D17" s="8">
        <f>_xlfn.XLOOKUP($B17, 'Nationaal op alfabet'!$B$2:$B$343,'Nationaal op alfabet'!E$2:E$343)</f>
        <v>146</v>
      </c>
      <c r="E17" s="8">
        <f>_xlfn.XLOOKUP($B17, 'Per provincie'!C$2:C$343, 'Per provincie'!F$2:F$343)</f>
        <v>21</v>
      </c>
      <c r="F17" s="8">
        <f>_xlfn.XLOOKUP($B17, 'Per provincie'!C$2:C$343, 'Per provincie'!D$2:D$343)</f>
        <v>0</v>
      </c>
      <c r="G17" s="7">
        <f>_xlfn.XLOOKUP($B17, 'Nationaal op alfabet'!$B$2:$B$343,'Nationaal op alfabet'!H$2:H$343)</f>
        <v>4.3235294117647065</v>
      </c>
      <c r="H17" s="7">
        <f>_xlfn.XLOOKUP($B17, 'Nationaal op alfabet'!$B$2:$B$343,'Nationaal op alfabet'!I$2:I$343)</f>
        <v>6.1176470588235299</v>
      </c>
      <c r="I17" s="7">
        <f>_xlfn.XLOOKUP($B17, 'Nationaal op alfabet'!$B$2:$B$343,'Nationaal op alfabet'!J$2:J$343)</f>
        <v>3.6111111111111112</v>
      </c>
      <c r="J17" s="7">
        <f>_xlfn.XLOOKUP($B17, 'Nationaal op alfabet'!$B$2:$B$343,'Nationaal op alfabet'!K$2:K$343)</f>
        <v>0</v>
      </c>
      <c r="K17" s="17">
        <f>_xlfn.XLOOKUP($B17, 'Nationaal op alfabet'!$B$2:$B$343,'Nationaal op alfabet'!L$2:L$343)</f>
        <v>12</v>
      </c>
      <c r="M17" s="25">
        <f>_xlfn.XLOOKUP($B17, 'Nationaal op alfabet'!$B$2:$B$343,'Nationaal op alfabet'!N$2:N$343)</f>
        <v>0.41666666666666669</v>
      </c>
      <c r="N17" s="25">
        <f>_xlfn.XLOOKUP($B17, 'Nationaal op alfabet'!$B$2:$B$343,'Nationaal op alfabet'!O$2:O$343)</f>
        <v>0.25</v>
      </c>
      <c r="O17" s="25">
        <f>_xlfn.XLOOKUP($B17, 'Nationaal op alfabet'!$B$2:$B$343,'Nationaal op alfabet'!P$2:P$343)</f>
        <v>8.3333333333333329E-2</v>
      </c>
      <c r="P17" s="25">
        <f>_xlfn.XLOOKUP($B17, 'Nationaal op alfabet'!$B$2:$B$343,'Nationaal op alfabet'!Q$2:Q$343)</f>
        <v>0</v>
      </c>
      <c r="Q17" s="25">
        <f>_xlfn.XLOOKUP($B17, 'Nationaal op alfabet'!$B$2:$B$343,'Nationaal op alfabet'!R$2:R$343)</f>
        <v>1</v>
      </c>
      <c r="R17" s="25">
        <f>_xlfn.XLOOKUP($B17, 'Nationaal op alfabet'!$B$2:$B$343,'Nationaal op alfabet'!S$2:S$343)</f>
        <v>0</v>
      </c>
      <c r="S17" s="25">
        <f>_xlfn.XLOOKUP($B17, 'Nationaal op alfabet'!$B$2:$B$343,'Nationaal op alfabet'!T$2:T$343)</f>
        <v>0</v>
      </c>
    </row>
    <row r="18" spans="1:19">
      <c r="A18" t="s">
        <v>70</v>
      </c>
      <c r="B18" t="s">
        <v>231</v>
      </c>
      <c r="C18" s="7">
        <f>_xlfn.XLOOKUP($B18, 'Nationaal op alfabet'!$B$2:$B$343,'Nationaal op alfabet'!G$2:G$343)</f>
        <v>3.5156862745098039</v>
      </c>
      <c r="D18" s="8">
        <f>_xlfn.XLOOKUP($B18, 'Nationaal op alfabet'!$B$2:$B$343,'Nationaal op alfabet'!E$2:E$343)</f>
        <v>148</v>
      </c>
      <c r="E18" s="8">
        <f>_xlfn.XLOOKUP($B18, 'Per provincie'!C$2:C$343, 'Per provincie'!F$2:F$343)</f>
        <v>22</v>
      </c>
      <c r="F18" s="8">
        <f>_xlfn.XLOOKUP($B18, 'Per provincie'!C$2:C$343, 'Per provincie'!D$2:D$343)</f>
        <v>0</v>
      </c>
      <c r="G18" s="7">
        <f>_xlfn.XLOOKUP($B18, 'Nationaal op alfabet'!$B$2:$B$343,'Nationaal op alfabet'!H$2:H$343)</f>
        <v>2.8823529411764701</v>
      </c>
      <c r="H18" s="7">
        <f>_xlfn.XLOOKUP($B18, 'Nationaal op alfabet'!$B$2:$B$343,'Nationaal op alfabet'!I$2:I$343)</f>
        <v>8.5294117647058822</v>
      </c>
      <c r="I18" s="7">
        <f>_xlfn.XLOOKUP($B18, 'Nationaal op alfabet'!$B$2:$B$343,'Nationaal op alfabet'!J$2:J$343)</f>
        <v>3.0833333333333335</v>
      </c>
      <c r="J18" s="7">
        <f>_xlfn.XLOOKUP($B18, 'Nationaal op alfabet'!$B$2:$B$343,'Nationaal op alfabet'!K$2:K$343)</f>
        <v>0</v>
      </c>
      <c r="K18" s="17">
        <f>_xlfn.XLOOKUP($B18, 'Nationaal op alfabet'!$B$2:$B$343,'Nationaal op alfabet'!L$2:L$343)</f>
        <v>8</v>
      </c>
      <c r="M18" s="25">
        <f>_xlfn.XLOOKUP($B18, 'Nationaal op alfabet'!$B$2:$B$343,'Nationaal op alfabet'!N$2:N$343)</f>
        <v>0.375</v>
      </c>
      <c r="N18" s="25">
        <f>_xlfn.XLOOKUP($B18, 'Nationaal op alfabet'!$B$2:$B$343,'Nationaal op alfabet'!O$2:O$343)</f>
        <v>0.125</v>
      </c>
      <c r="O18" s="25">
        <f>_xlfn.XLOOKUP($B18, 'Nationaal op alfabet'!$B$2:$B$343,'Nationaal op alfabet'!P$2:P$343)</f>
        <v>0</v>
      </c>
      <c r="P18" s="25">
        <f>_xlfn.XLOOKUP($B18, 'Nationaal op alfabet'!$B$2:$B$343,'Nationaal op alfabet'!Q$2:Q$343)</f>
        <v>0.125</v>
      </c>
      <c r="Q18" s="25">
        <f>_xlfn.XLOOKUP($B18, 'Nationaal op alfabet'!$B$2:$B$343,'Nationaal op alfabet'!R$2:R$343)</f>
        <v>1</v>
      </c>
      <c r="R18" s="25">
        <f>_xlfn.XLOOKUP($B18, 'Nationaal op alfabet'!$B$2:$B$343,'Nationaal op alfabet'!S$2:S$343)</f>
        <v>0</v>
      </c>
      <c r="S18" s="25">
        <f>_xlfn.XLOOKUP($B18, 'Nationaal op alfabet'!$B$2:$B$343,'Nationaal op alfabet'!T$2:T$343)</f>
        <v>0</v>
      </c>
    </row>
    <row r="19" spans="1:19">
      <c r="A19" t="s">
        <v>70</v>
      </c>
      <c r="B19" t="s">
        <v>185</v>
      </c>
      <c r="C19" s="7">
        <f>_xlfn.XLOOKUP($B19, 'Nationaal op alfabet'!$B$2:$B$343,'Nationaal op alfabet'!G$2:G$343)</f>
        <v>3.1441176470588235</v>
      </c>
      <c r="D19" s="8">
        <f>_xlfn.XLOOKUP($B19, 'Nationaal op alfabet'!$B$2:$B$343,'Nationaal op alfabet'!E$2:E$343)</f>
        <v>182</v>
      </c>
      <c r="E19" s="8">
        <f>_xlfn.XLOOKUP($B19, 'Per provincie'!C$2:C$343, 'Per provincie'!F$2:F$343)</f>
        <v>24</v>
      </c>
      <c r="F19" s="8">
        <f>_xlfn.XLOOKUP($B19, 'Per provincie'!C$2:C$343, 'Per provincie'!D$2:D$343)</f>
        <v>0</v>
      </c>
      <c r="G19" s="7">
        <f>_xlfn.XLOOKUP($B19, 'Nationaal op alfabet'!$B$2:$B$343,'Nationaal op alfabet'!H$2:H$343)</f>
        <v>7.5882352941176467</v>
      </c>
      <c r="H19" s="7">
        <f>_xlfn.XLOOKUP($B19, 'Nationaal op alfabet'!$B$2:$B$343,'Nationaal op alfabet'!I$2:I$343)</f>
        <v>3.382352941176471</v>
      </c>
      <c r="I19" s="7">
        <f>_xlfn.XLOOKUP($B19, 'Nationaal op alfabet'!$B$2:$B$343,'Nationaal op alfabet'!J$2:J$343)</f>
        <v>2</v>
      </c>
      <c r="J19" s="7">
        <f>_xlfn.XLOOKUP($B19, 'Nationaal op alfabet'!$B$2:$B$343,'Nationaal op alfabet'!K$2:K$343)</f>
        <v>0.75</v>
      </c>
      <c r="K19" s="17">
        <f>_xlfn.XLOOKUP($B19, 'Nationaal op alfabet'!$B$2:$B$343,'Nationaal op alfabet'!L$2:L$343)</f>
        <v>57</v>
      </c>
      <c r="M19" s="25">
        <f>_xlfn.XLOOKUP($B19, 'Nationaal op alfabet'!$B$2:$B$343,'Nationaal op alfabet'!N$2:N$343)</f>
        <v>0.21052631578947367</v>
      </c>
      <c r="N19" s="25">
        <f>_xlfn.XLOOKUP($B19, 'Nationaal op alfabet'!$B$2:$B$343,'Nationaal op alfabet'!O$2:O$343)</f>
        <v>0.14035087719298245</v>
      </c>
      <c r="O19" s="25">
        <f>_xlfn.XLOOKUP($B19, 'Nationaal op alfabet'!$B$2:$B$343,'Nationaal op alfabet'!P$2:P$343)</f>
        <v>8.771929824561403E-2</v>
      </c>
      <c r="P19" s="25">
        <f>_xlfn.XLOOKUP($B19, 'Nationaal op alfabet'!$B$2:$B$343,'Nationaal op alfabet'!Q$2:Q$343)</f>
        <v>1.7543859649122806E-2</v>
      </c>
      <c r="Q19" s="25">
        <f>_xlfn.XLOOKUP($B19, 'Nationaal op alfabet'!$B$2:$B$343,'Nationaal op alfabet'!R$2:R$343)</f>
        <v>1</v>
      </c>
      <c r="R19" s="25">
        <f>_xlfn.XLOOKUP($B19, 'Nationaal op alfabet'!$B$2:$B$343,'Nationaal op alfabet'!S$2:S$343)</f>
        <v>1.7543859649122806E-2</v>
      </c>
      <c r="S19" s="25">
        <f>_xlfn.XLOOKUP($B19, 'Nationaal op alfabet'!$B$2:$B$343,'Nationaal op alfabet'!T$2:T$343)</f>
        <v>0.17543859649122806</v>
      </c>
    </row>
    <row r="20" spans="1:19">
      <c r="A20" t="s">
        <v>70</v>
      </c>
      <c r="B20" t="s">
        <v>111</v>
      </c>
      <c r="C20" s="7">
        <f>_xlfn.XLOOKUP($B20, 'Nationaal op alfabet'!$B$2:$B$343,'Nationaal op alfabet'!G$2:G$343)</f>
        <v>3.1412854030501087</v>
      </c>
      <c r="D20" s="8">
        <f>_xlfn.XLOOKUP($B20, 'Nationaal op alfabet'!$B$2:$B$343,'Nationaal op alfabet'!E$2:E$343)</f>
        <v>183</v>
      </c>
      <c r="E20" s="8">
        <f>_xlfn.XLOOKUP($B20, 'Per provincie'!C$2:C$343, 'Per provincie'!F$2:F$343)</f>
        <v>25</v>
      </c>
      <c r="F20" s="8">
        <f>_xlfn.XLOOKUP($B20, 'Per provincie'!C$2:C$343, 'Per provincie'!D$2:D$343)</f>
        <v>0</v>
      </c>
      <c r="G20" s="7">
        <f>_xlfn.XLOOKUP($B20, 'Nationaal op alfabet'!$B$2:$B$343,'Nationaal op alfabet'!H$2:H$343)</f>
        <v>5.4117647058823524</v>
      </c>
      <c r="H20" s="7">
        <f>_xlfn.XLOOKUP($B20, 'Nationaal op alfabet'!$B$2:$B$343,'Nationaal op alfabet'!I$2:I$343)</f>
        <v>4.9705882352941178</v>
      </c>
      <c r="I20" s="7">
        <f>_xlfn.XLOOKUP($B20, 'Nationaal op alfabet'!$B$2:$B$343,'Nationaal op alfabet'!J$2:J$343)</f>
        <v>2.0370370370370368</v>
      </c>
      <c r="J20" s="7">
        <f>_xlfn.XLOOKUP($B20, 'Nationaal op alfabet'!$B$2:$B$343,'Nationaal op alfabet'!K$2:K$343)</f>
        <v>1.25</v>
      </c>
      <c r="K20" s="17">
        <f>_xlfn.XLOOKUP($B20, 'Nationaal op alfabet'!$B$2:$B$343,'Nationaal op alfabet'!L$2:L$343)</f>
        <v>18</v>
      </c>
      <c r="M20" s="25">
        <f>_xlfn.XLOOKUP($B20, 'Nationaal op alfabet'!$B$2:$B$343,'Nationaal op alfabet'!N$2:N$343)</f>
        <v>0.1111111111111111</v>
      </c>
      <c r="N20" s="25">
        <f>_xlfn.XLOOKUP($B20, 'Nationaal op alfabet'!$B$2:$B$343,'Nationaal op alfabet'!O$2:O$343)</f>
        <v>0.16666666666666666</v>
      </c>
      <c r="O20" s="25">
        <f>_xlfn.XLOOKUP($B20, 'Nationaal op alfabet'!$B$2:$B$343,'Nationaal op alfabet'!P$2:P$343)</f>
        <v>5.5555555555555552E-2</v>
      </c>
      <c r="P20" s="25">
        <f>_xlfn.XLOOKUP($B20, 'Nationaal op alfabet'!$B$2:$B$343,'Nationaal op alfabet'!Q$2:Q$343)</f>
        <v>0.16666666666666666</v>
      </c>
      <c r="Q20" s="25">
        <f>_xlfn.XLOOKUP($B20, 'Nationaal op alfabet'!$B$2:$B$343,'Nationaal op alfabet'!R$2:R$343)</f>
        <v>1</v>
      </c>
      <c r="R20" s="25">
        <f>_xlfn.XLOOKUP($B20, 'Nationaal op alfabet'!$B$2:$B$343,'Nationaal op alfabet'!S$2:S$343)</f>
        <v>0</v>
      </c>
      <c r="S20" s="25">
        <f>_xlfn.XLOOKUP($B20, 'Nationaal op alfabet'!$B$2:$B$343,'Nationaal op alfabet'!T$2:T$343)</f>
        <v>0.1111111111111111</v>
      </c>
    </row>
    <row r="21" spans="1:19">
      <c r="A21" t="s">
        <v>70</v>
      </c>
      <c r="B21" t="s">
        <v>209</v>
      </c>
      <c r="C21" s="7">
        <f>_xlfn.XLOOKUP($B21, 'Nationaal op alfabet'!$B$2:$B$343,'Nationaal op alfabet'!G$2:G$343)</f>
        <v>2.9563556457065587</v>
      </c>
      <c r="D21" s="8">
        <f>_xlfn.XLOOKUP($B21, 'Nationaal op alfabet'!$B$2:$B$343,'Nationaal op alfabet'!E$2:E$343)</f>
        <v>196</v>
      </c>
      <c r="E21" s="8">
        <f>_xlfn.XLOOKUP($B21, 'Per provincie'!C$2:C$343, 'Per provincie'!F$2:F$343)</f>
        <v>26</v>
      </c>
      <c r="F21" s="8">
        <f>_xlfn.XLOOKUP($B21, 'Per provincie'!C$2:C$343, 'Per provincie'!D$2:D$343)</f>
        <v>0</v>
      </c>
      <c r="G21" s="7">
        <f>_xlfn.XLOOKUP($B21, 'Nationaal op alfabet'!$B$2:$B$343,'Nationaal op alfabet'!H$2:H$343)</f>
        <v>5.5882352941176467</v>
      </c>
      <c r="H21" s="7">
        <f>_xlfn.XLOOKUP($B21, 'Nationaal op alfabet'!$B$2:$B$343,'Nationaal op alfabet'!I$2:I$343)</f>
        <v>2.7941176470588234</v>
      </c>
      <c r="I21" s="7">
        <f>_xlfn.XLOOKUP($B21, 'Nationaal op alfabet'!$B$2:$B$343,'Nationaal op alfabet'!J$2:J$343)</f>
        <v>2.5747126436781609</v>
      </c>
      <c r="J21" s="7">
        <f>_xlfn.XLOOKUP($B21, 'Nationaal op alfabet'!$B$2:$B$343,'Nationaal op alfabet'!K$2:K$343)</f>
        <v>1.25</v>
      </c>
      <c r="K21" s="17">
        <f>_xlfn.XLOOKUP($B21, 'Nationaal op alfabet'!$B$2:$B$343,'Nationaal op alfabet'!L$2:L$343)</f>
        <v>29</v>
      </c>
      <c r="M21" s="25">
        <f>_xlfn.XLOOKUP($B21, 'Nationaal op alfabet'!$B$2:$B$343,'Nationaal op alfabet'!N$2:N$343)</f>
        <v>3.4482758620689655E-2</v>
      </c>
      <c r="N21" s="25">
        <f>_xlfn.XLOOKUP($B21, 'Nationaal op alfabet'!$B$2:$B$343,'Nationaal op alfabet'!O$2:O$343)</f>
        <v>0.34482758620689657</v>
      </c>
      <c r="O21" s="25">
        <f>_xlfn.XLOOKUP($B21, 'Nationaal op alfabet'!$B$2:$B$343,'Nationaal op alfabet'!P$2:P$343)</f>
        <v>0.13793103448275862</v>
      </c>
      <c r="P21" s="25">
        <f>_xlfn.XLOOKUP($B21, 'Nationaal op alfabet'!$B$2:$B$343,'Nationaal op alfabet'!Q$2:Q$343)</f>
        <v>0</v>
      </c>
      <c r="Q21" s="25">
        <f>_xlfn.XLOOKUP($B21, 'Nationaal op alfabet'!$B$2:$B$343,'Nationaal op alfabet'!R$2:R$343)</f>
        <v>1</v>
      </c>
      <c r="R21" s="25">
        <f>_xlfn.XLOOKUP($B21, 'Nationaal op alfabet'!$B$2:$B$343,'Nationaal op alfabet'!S$2:S$343)</f>
        <v>0</v>
      </c>
      <c r="S21" s="25">
        <f>_xlfn.XLOOKUP($B21, 'Nationaal op alfabet'!$B$2:$B$343,'Nationaal op alfabet'!T$2:T$343)</f>
        <v>3.4482758620689655E-2</v>
      </c>
    </row>
    <row r="22" spans="1:19">
      <c r="A22" t="s">
        <v>70</v>
      </c>
      <c r="B22" t="s">
        <v>399</v>
      </c>
      <c r="C22" s="7">
        <f>_xlfn.XLOOKUP($B22, 'Nationaal op alfabet'!$B$2:$B$343,'Nationaal op alfabet'!G$2:G$343)</f>
        <v>2.9252100840336137</v>
      </c>
      <c r="D22" s="8">
        <f>_xlfn.XLOOKUP($B22, 'Nationaal op alfabet'!$B$2:$B$343,'Nationaal op alfabet'!E$2:E$343)</f>
        <v>198</v>
      </c>
      <c r="E22" s="8">
        <f>_xlfn.XLOOKUP($B22, 'Per provincie'!C$2:C$343, 'Per provincie'!F$2:F$343)</f>
        <v>27</v>
      </c>
      <c r="F22" s="8">
        <f>_xlfn.XLOOKUP($B22, 'Per provincie'!C$2:C$343, 'Per provincie'!D$2:D$343)</f>
        <v>0</v>
      </c>
      <c r="G22" s="7">
        <f>_xlfn.XLOOKUP($B22, 'Nationaal op alfabet'!$B$2:$B$343,'Nationaal op alfabet'!H$2:H$343)</f>
        <v>3.7647058823529411</v>
      </c>
      <c r="H22" s="7">
        <f>_xlfn.XLOOKUP($B22, 'Nationaal op alfabet'!$B$2:$B$343,'Nationaal op alfabet'!I$2:I$343)</f>
        <v>5.1470588235294112</v>
      </c>
      <c r="I22" s="7">
        <f>_xlfn.XLOOKUP($B22, 'Nationaal op alfabet'!$B$2:$B$343,'Nationaal op alfabet'!J$2:J$343)</f>
        <v>2.8571428571428572</v>
      </c>
      <c r="J22" s="7">
        <f>_xlfn.XLOOKUP($B22, 'Nationaal op alfabet'!$B$2:$B$343,'Nationaal op alfabet'!K$2:K$343)</f>
        <v>0</v>
      </c>
      <c r="K22" s="17">
        <f>_xlfn.XLOOKUP($B22, 'Nationaal op alfabet'!$B$2:$B$343,'Nationaal op alfabet'!L$2:L$343)</f>
        <v>7</v>
      </c>
      <c r="M22" s="25">
        <f>_xlfn.XLOOKUP($B22, 'Nationaal op alfabet'!$B$2:$B$343,'Nationaal op alfabet'!N$2:N$343)</f>
        <v>0</v>
      </c>
      <c r="N22" s="25">
        <f>_xlfn.XLOOKUP($B22, 'Nationaal op alfabet'!$B$2:$B$343,'Nationaal op alfabet'!O$2:O$343)</f>
        <v>0.42857142857142855</v>
      </c>
      <c r="O22" s="25">
        <f>_xlfn.XLOOKUP($B22, 'Nationaal op alfabet'!$B$2:$B$343,'Nationaal op alfabet'!P$2:P$343)</f>
        <v>0.14285714285714285</v>
      </c>
      <c r="P22" s="25">
        <f>_xlfn.XLOOKUP($B22, 'Nationaal op alfabet'!$B$2:$B$343,'Nationaal op alfabet'!Q$2:Q$343)</f>
        <v>0</v>
      </c>
      <c r="Q22" s="25">
        <f>_xlfn.XLOOKUP($B22, 'Nationaal op alfabet'!$B$2:$B$343,'Nationaal op alfabet'!R$2:R$343)</f>
        <v>1</v>
      </c>
      <c r="R22" s="25">
        <f>_xlfn.XLOOKUP($B22, 'Nationaal op alfabet'!$B$2:$B$343,'Nationaal op alfabet'!S$2:S$343)</f>
        <v>0</v>
      </c>
      <c r="S22" s="25">
        <f>_xlfn.XLOOKUP($B22, 'Nationaal op alfabet'!$B$2:$B$343,'Nationaal op alfabet'!T$2:T$343)</f>
        <v>0</v>
      </c>
    </row>
    <row r="23" spans="1:19">
      <c r="A23" t="s">
        <v>70</v>
      </c>
      <c r="B23" t="s">
        <v>69</v>
      </c>
      <c r="C23" s="7">
        <f>_xlfn.XLOOKUP($B23, 'Nationaal op alfabet'!$B$2:$B$343,'Nationaal op alfabet'!G$2:G$343)</f>
        <v>2.9182503770739068</v>
      </c>
      <c r="D23" s="8">
        <f>_xlfn.XLOOKUP($B23, 'Nationaal op alfabet'!$B$2:$B$343,'Nationaal op alfabet'!E$2:E$343)</f>
        <v>200</v>
      </c>
      <c r="E23" s="8">
        <f>_xlfn.XLOOKUP($B23, 'Per provincie'!C$2:C$343, 'Per provincie'!F$2:F$343)</f>
        <v>28</v>
      </c>
      <c r="F23" s="8" t="str">
        <f>_xlfn.XLOOKUP($B23, 'Per provincie'!C$2:C$343, 'Per provincie'!D$2:D$343)</f>
        <v>De raad wil dat het college opnieuw ondernemers vraagt hun toiletten open te stellen.</v>
      </c>
      <c r="G23" s="7">
        <f>_xlfn.XLOOKUP($B23, 'Nationaal op alfabet'!$B$2:$B$343,'Nationaal op alfabet'!H$2:H$343)</f>
        <v>4.4705882352941178</v>
      </c>
      <c r="H23" s="7">
        <f>_xlfn.XLOOKUP($B23, 'Nationaal op alfabet'!$B$2:$B$343,'Nationaal op alfabet'!I$2:I$343)</f>
        <v>4.4411764705882355</v>
      </c>
      <c r="I23" s="7">
        <f>_xlfn.XLOOKUP($B23, 'Nationaal op alfabet'!$B$2:$B$343,'Nationaal op alfabet'!J$2:J$343)</f>
        <v>1.5897435897435896</v>
      </c>
      <c r="J23" s="7">
        <f>_xlfn.XLOOKUP($B23, 'Nationaal op alfabet'!$B$2:$B$343,'Nationaal op alfabet'!K$2:K$343)</f>
        <v>2.5</v>
      </c>
      <c r="K23" s="17">
        <f>_xlfn.XLOOKUP($B23, 'Nationaal op alfabet'!$B$2:$B$343,'Nationaal op alfabet'!L$2:L$343)</f>
        <v>13</v>
      </c>
      <c r="M23" s="25">
        <f>_xlfn.XLOOKUP($B23, 'Nationaal op alfabet'!$B$2:$B$343,'Nationaal op alfabet'!N$2:N$343)</f>
        <v>0</v>
      </c>
      <c r="N23" s="25">
        <f>_xlfn.XLOOKUP($B23, 'Nationaal op alfabet'!$B$2:$B$343,'Nationaal op alfabet'!O$2:O$343)</f>
        <v>7.6923076923076927E-2</v>
      </c>
      <c r="O23" s="25">
        <f>_xlfn.XLOOKUP($B23, 'Nationaal op alfabet'!$B$2:$B$343,'Nationaal op alfabet'!P$2:P$343)</f>
        <v>0</v>
      </c>
      <c r="P23" s="25">
        <f>_xlfn.XLOOKUP($B23, 'Nationaal op alfabet'!$B$2:$B$343,'Nationaal op alfabet'!Q$2:Q$343)</f>
        <v>0</v>
      </c>
      <c r="Q23" s="25">
        <f>_xlfn.XLOOKUP($B23, 'Nationaal op alfabet'!$B$2:$B$343,'Nationaal op alfabet'!R$2:R$343)</f>
        <v>1</v>
      </c>
      <c r="R23" s="25">
        <f>_xlfn.XLOOKUP($B23, 'Nationaal op alfabet'!$B$2:$B$343,'Nationaal op alfabet'!S$2:S$343)</f>
        <v>0</v>
      </c>
      <c r="S23" s="25">
        <f>_xlfn.XLOOKUP($B23, 'Nationaal op alfabet'!$B$2:$B$343,'Nationaal op alfabet'!T$2:T$343)</f>
        <v>0</v>
      </c>
    </row>
    <row r="24" spans="1:19">
      <c r="A24" t="s">
        <v>87</v>
      </c>
      <c r="B24" t="s">
        <v>159</v>
      </c>
      <c r="C24" s="7">
        <f>_xlfn.XLOOKUP($B24, 'Nationaal op alfabet'!$B$2:$B$343,'Nationaal op alfabet'!G$2:G$343)</f>
        <v>2.7278431372549021</v>
      </c>
      <c r="D24" s="8">
        <f>_xlfn.XLOOKUP($B24, 'Nationaal op alfabet'!$B$2:$B$343,'Nationaal op alfabet'!E$2:E$343)</f>
        <v>216</v>
      </c>
      <c r="E24" s="8">
        <f>_xlfn.XLOOKUP($B24, 'Per provincie'!C$2:C$343, 'Per provincie'!F$2:F$343)</f>
        <v>17</v>
      </c>
      <c r="F24" s="8">
        <f>_xlfn.XLOOKUP($B24, 'Per provincie'!C$2:C$343, 'Per provincie'!D$2:D$343)</f>
        <v>0</v>
      </c>
      <c r="G24" s="7">
        <f>_xlfn.XLOOKUP($B24, 'Nationaal op alfabet'!$B$2:$B$343,'Nationaal op alfabet'!H$2:H$343)</f>
        <v>4.5294117647058822</v>
      </c>
      <c r="H24" s="7">
        <f>_xlfn.XLOOKUP($B24, 'Nationaal op alfabet'!$B$2:$B$343,'Nationaal op alfabet'!I$2:I$343)</f>
        <v>6.1764705882352944</v>
      </c>
      <c r="I24" s="7">
        <f>_xlfn.XLOOKUP($B24, 'Nationaal op alfabet'!$B$2:$B$343,'Nationaal op alfabet'!J$2:J$343)</f>
        <v>1.4666666666666668</v>
      </c>
      <c r="J24" s="7">
        <f>_xlfn.XLOOKUP($B24, 'Nationaal op alfabet'!$B$2:$B$343,'Nationaal op alfabet'!K$2:K$343)</f>
        <v>0</v>
      </c>
      <c r="K24" s="17">
        <f>_xlfn.XLOOKUP($B24, 'Nationaal op alfabet'!$B$2:$B$343,'Nationaal op alfabet'!L$2:L$343)</f>
        <v>5</v>
      </c>
      <c r="M24" s="25">
        <f>_xlfn.XLOOKUP($B24, 'Nationaal op alfabet'!$B$2:$B$343,'Nationaal op alfabet'!N$2:N$343)</f>
        <v>0</v>
      </c>
      <c r="N24" s="25">
        <f>_xlfn.XLOOKUP($B24, 'Nationaal op alfabet'!$B$2:$B$343,'Nationaal op alfabet'!O$2:O$343)</f>
        <v>0</v>
      </c>
      <c r="O24" s="25">
        <f>_xlfn.XLOOKUP($B24, 'Nationaal op alfabet'!$B$2:$B$343,'Nationaal op alfabet'!P$2:P$343)</f>
        <v>0</v>
      </c>
      <c r="P24" s="25">
        <f>_xlfn.XLOOKUP($B24, 'Nationaal op alfabet'!$B$2:$B$343,'Nationaal op alfabet'!Q$2:Q$343)</f>
        <v>0.2</v>
      </c>
      <c r="Q24" s="25">
        <f>_xlfn.XLOOKUP($B24, 'Nationaal op alfabet'!$B$2:$B$343,'Nationaal op alfabet'!R$2:R$343)</f>
        <v>1</v>
      </c>
      <c r="R24" s="25">
        <f>_xlfn.XLOOKUP($B24, 'Nationaal op alfabet'!$B$2:$B$343,'Nationaal op alfabet'!S$2:S$343)</f>
        <v>0</v>
      </c>
      <c r="S24" s="25">
        <f>_xlfn.XLOOKUP($B24, 'Nationaal op alfabet'!$B$2:$B$343,'Nationaal op alfabet'!T$2:T$343)</f>
        <v>0</v>
      </c>
    </row>
    <row r="25" spans="1:19">
      <c r="A25" t="s">
        <v>64</v>
      </c>
      <c r="B25" t="s">
        <v>207</v>
      </c>
      <c r="C25" s="7">
        <f>_xlfn.XLOOKUP($B25, 'Nationaal op alfabet'!$B$2:$B$343,'Nationaal op alfabet'!G$2:G$343)</f>
        <v>2.7125490196078434</v>
      </c>
      <c r="D25" s="8">
        <f>_xlfn.XLOOKUP($B25, 'Nationaal op alfabet'!$B$2:$B$343,'Nationaal op alfabet'!E$2:E$343)</f>
        <v>217</v>
      </c>
      <c r="E25" s="8">
        <f>_xlfn.XLOOKUP($B25, 'Per provincie'!C$2:C$343, 'Per provincie'!F$2:F$343)</f>
        <v>38</v>
      </c>
      <c r="F25" s="8">
        <f>_xlfn.XLOOKUP($B25, 'Per provincie'!C$2:C$343, 'Per provincie'!D$2:D$343)</f>
        <v>0</v>
      </c>
      <c r="G25" s="7">
        <f>_xlfn.XLOOKUP($B25, 'Nationaal op alfabet'!$B$2:$B$343,'Nationaal op alfabet'!H$2:H$343)</f>
        <v>6.2352941176470589</v>
      </c>
      <c r="H25" s="7">
        <f>_xlfn.XLOOKUP($B25, 'Nationaal op alfabet'!$B$2:$B$343,'Nationaal op alfabet'!I$2:I$343)</f>
        <v>1.2941176470588236</v>
      </c>
      <c r="I25" s="7">
        <f>_xlfn.XLOOKUP($B25, 'Nationaal op alfabet'!$B$2:$B$343,'Nationaal op alfabet'!J$2:J$343)</f>
        <v>2.2666666666666666</v>
      </c>
      <c r="J25" s="7">
        <f>_xlfn.XLOOKUP($B25, 'Nationaal op alfabet'!$B$2:$B$343,'Nationaal op alfabet'!K$2:K$343)</f>
        <v>1.5</v>
      </c>
      <c r="K25" s="17">
        <f>_xlfn.XLOOKUP($B25, 'Nationaal op alfabet'!$B$2:$B$343,'Nationaal op alfabet'!L$2:L$343)</f>
        <v>5</v>
      </c>
      <c r="M25" s="25">
        <f>_xlfn.XLOOKUP($B25, 'Nationaal op alfabet'!$B$2:$B$343,'Nationaal op alfabet'!N$2:N$343)</f>
        <v>0</v>
      </c>
      <c r="N25" s="25">
        <f>_xlfn.XLOOKUP($B25, 'Nationaal op alfabet'!$B$2:$B$343,'Nationaal op alfabet'!O$2:O$343)</f>
        <v>0.2</v>
      </c>
      <c r="O25" s="25">
        <f>_xlfn.XLOOKUP($B25, 'Nationaal op alfabet'!$B$2:$B$343,'Nationaal op alfabet'!P$2:P$343)</f>
        <v>0.4</v>
      </c>
      <c r="P25" s="25">
        <f>_xlfn.XLOOKUP($B25, 'Nationaal op alfabet'!$B$2:$B$343,'Nationaal op alfabet'!Q$2:Q$343)</f>
        <v>0</v>
      </c>
      <c r="Q25" s="25">
        <f>_xlfn.XLOOKUP($B25, 'Nationaal op alfabet'!$B$2:$B$343,'Nationaal op alfabet'!R$2:R$343)</f>
        <v>1</v>
      </c>
      <c r="R25" s="25">
        <f>_xlfn.XLOOKUP($B25, 'Nationaal op alfabet'!$B$2:$B$343,'Nationaal op alfabet'!S$2:S$343)</f>
        <v>0</v>
      </c>
      <c r="S25" s="25">
        <f>_xlfn.XLOOKUP($B25, 'Nationaal op alfabet'!$B$2:$B$343,'Nationaal op alfabet'!T$2:T$343)</f>
        <v>0</v>
      </c>
    </row>
    <row r="26" spans="1:19">
      <c r="A26" t="s">
        <v>70</v>
      </c>
      <c r="B26" t="s">
        <v>354</v>
      </c>
      <c r="C26" s="7">
        <f>_xlfn.XLOOKUP($B26, 'Nationaal op alfabet'!$B$2:$B$343,'Nationaal op alfabet'!G$2:G$343)</f>
        <v>2.6635294117647059</v>
      </c>
      <c r="D26" s="8">
        <f>_xlfn.XLOOKUP($B26, 'Nationaal op alfabet'!$B$2:$B$343,'Nationaal op alfabet'!E$2:E$343)</f>
        <v>224</v>
      </c>
      <c r="E26" s="8">
        <f>_xlfn.XLOOKUP($B26, 'Per provincie'!C$2:C$343, 'Per provincie'!F$2:F$343)</f>
        <v>32</v>
      </c>
      <c r="F26" s="8">
        <f>_xlfn.XLOOKUP($B26, 'Per provincie'!C$2:C$343, 'Per provincie'!D$2:D$343)</f>
        <v>0</v>
      </c>
      <c r="G26" s="7">
        <f>_xlfn.XLOOKUP($B26, 'Nationaal op alfabet'!$B$2:$B$343,'Nationaal op alfabet'!H$2:H$343)</f>
        <v>5.2352941176470589</v>
      </c>
      <c r="H26" s="7">
        <f>_xlfn.XLOOKUP($B26, 'Nationaal op alfabet'!$B$2:$B$343,'Nationaal op alfabet'!I$2:I$343)</f>
        <v>2.8823529411764701</v>
      </c>
      <c r="I26" s="7">
        <f>_xlfn.XLOOKUP($B26, 'Nationaal op alfabet'!$B$2:$B$343,'Nationaal op alfabet'!J$2:J$343)</f>
        <v>2.6</v>
      </c>
      <c r="J26" s="7">
        <f>_xlfn.XLOOKUP($B26, 'Nationaal op alfabet'!$B$2:$B$343,'Nationaal op alfabet'!K$2:K$343)</f>
        <v>0</v>
      </c>
      <c r="K26" s="17">
        <f>_xlfn.XLOOKUP($B26, 'Nationaal op alfabet'!$B$2:$B$343,'Nationaal op alfabet'!L$2:L$343)</f>
        <v>10</v>
      </c>
      <c r="M26" s="25">
        <f>_xlfn.XLOOKUP($B26, 'Nationaal op alfabet'!$B$2:$B$343,'Nationaal op alfabet'!N$2:N$343)</f>
        <v>0</v>
      </c>
      <c r="N26" s="25">
        <f>_xlfn.XLOOKUP($B26, 'Nationaal op alfabet'!$B$2:$B$343,'Nationaal op alfabet'!O$2:O$343)</f>
        <v>0.4</v>
      </c>
      <c r="O26" s="25">
        <f>_xlfn.XLOOKUP($B26, 'Nationaal op alfabet'!$B$2:$B$343,'Nationaal op alfabet'!P$2:P$343)</f>
        <v>0.1</v>
      </c>
      <c r="P26" s="25">
        <f>_xlfn.XLOOKUP($B26, 'Nationaal op alfabet'!$B$2:$B$343,'Nationaal op alfabet'!Q$2:Q$343)</f>
        <v>0</v>
      </c>
      <c r="Q26" s="25">
        <f>_xlfn.XLOOKUP($B26, 'Nationaal op alfabet'!$B$2:$B$343,'Nationaal op alfabet'!R$2:R$343)</f>
        <v>0.9</v>
      </c>
      <c r="R26" s="25">
        <f>_xlfn.XLOOKUP($B26, 'Nationaal op alfabet'!$B$2:$B$343,'Nationaal op alfabet'!S$2:S$343)</f>
        <v>0</v>
      </c>
      <c r="S26" s="25">
        <f>_xlfn.XLOOKUP($B26, 'Nationaal op alfabet'!$B$2:$B$343,'Nationaal op alfabet'!T$2:T$343)</f>
        <v>0</v>
      </c>
    </row>
    <row r="27" spans="1:19">
      <c r="A27" t="s">
        <v>70</v>
      </c>
      <c r="B27" t="s">
        <v>186</v>
      </c>
      <c r="C27" s="7">
        <f>_xlfn.XLOOKUP($B27, 'Nationaal op alfabet'!$B$2:$B$343,'Nationaal op alfabet'!G$2:G$343)</f>
        <v>2.5968720821662004</v>
      </c>
      <c r="D27" s="8">
        <f>_xlfn.XLOOKUP($B27, 'Nationaal op alfabet'!$B$2:$B$343,'Nationaal op alfabet'!E$2:E$343)</f>
        <v>233</v>
      </c>
      <c r="E27" s="8">
        <f>_xlfn.XLOOKUP($B27, 'Per provincie'!C$2:C$343, 'Per provincie'!F$2:F$343)</f>
        <v>33</v>
      </c>
      <c r="F27" s="8">
        <f>_xlfn.XLOOKUP($B27, 'Per provincie'!C$2:C$343, 'Per provincie'!D$2:D$343)</f>
        <v>0</v>
      </c>
      <c r="G27" s="7">
        <f>_xlfn.XLOOKUP($B27, 'Nationaal op alfabet'!$B$2:$B$343,'Nationaal op alfabet'!H$2:H$343)</f>
        <v>2.0294117647058822</v>
      </c>
      <c r="H27" s="7">
        <f>_xlfn.XLOOKUP($B27, 'Nationaal op alfabet'!$B$2:$B$343,'Nationaal op alfabet'!I$2:I$343)</f>
        <v>4.117647058823529</v>
      </c>
      <c r="I27" s="7">
        <f>_xlfn.XLOOKUP($B27, 'Nationaal op alfabet'!$B$2:$B$343,'Nationaal op alfabet'!J$2:J$343)</f>
        <v>2.7936507936507939</v>
      </c>
      <c r="J27" s="7">
        <f>_xlfn.XLOOKUP($B27, 'Nationaal op alfabet'!$B$2:$B$343,'Nationaal op alfabet'!K$2:K$343)</f>
        <v>1.25</v>
      </c>
      <c r="K27" s="17">
        <f>_xlfn.XLOOKUP($B27, 'Nationaal op alfabet'!$B$2:$B$343,'Nationaal op alfabet'!L$2:L$343)</f>
        <v>63</v>
      </c>
      <c r="M27" s="25">
        <f>_xlfn.XLOOKUP($B27, 'Nationaal op alfabet'!$B$2:$B$343,'Nationaal op alfabet'!N$2:N$343)</f>
        <v>0.26984126984126983</v>
      </c>
      <c r="N27" s="25">
        <f>_xlfn.XLOOKUP($B27, 'Nationaal op alfabet'!$B$2:$B$343,'Nationaal op alfabet'!O$2:O$343)</f>
        <v>0.14285714285714285</v>
      </c>
      <c r="O27" s="25">
        <f>_xlfn.XLOOKUP($B27, 'Nationaal op alfabet'!$B$2:$B$343,'Nationaal op alfabet'!P$2:P$343)</f>
        <v>9.5238095238095233E-2</v>
      </c>
      <c r="P27" s="25">
        <f>_xlfn.XLOOKUP($B27, 'Nationaal op alfabet'!$B$2:$B$343,'Nationaal op alfabet'!Q$2:Q$343)</f>
        <v>7.9365079365079361E-2</v>
      </c>
      <c r="Q27" s="25">
        <f>_xlfn.XLOOKUP($B27, 'Nationaal op alfabet'!$B$2:$B$343,'Nationaal op alfabet'!R$2:R$343)</f>
        <v>0.96825396825396826</v>
      </c>
      <c r="R27" s="25">
        <f>_xlfn.XLOOKUP($B27, 'Nationaal op alfabet'!$B$2:$B$343,'Nationaal op alfabet'!S$2:S$343)</f>
        <v>1.5873015873015872E-2</v>
      </c>
      <c r="S27" s="25">
        <f>_xlfn.XLOOKUP($B27, 'Nationaal op alfabet'!$B$2:$B$343,'Nationaal op alfabet'!T$2:T$343)</f>
        <v>0</v>
      </c>
    </row>
    <row r="28" spans="1:19">
      <c r="A28" t="s">
        <v>70</v>
      </c>
      <c r="B28" t="s">
        <v>217</v>
      </c>
      <c r="C28" s="7">
        <f>_xlfn.XLOOKUP($B28, 'Nationaal op alfabet'!$B$2:$B$343,'Nationaal op alfabet'!G$2:G$343)</f>
        <v>2.3497326203208555</v>
      </c>
      <c r="D28" s="8">
        <f>_xlfn.XLOOKUP($B28, 'Nationaal op alfabet'!$B$2:$B$343,'Nationaal op alfabet'!E$2:E$343)</f>
        <v>250</v>
      </c>
      <c r="E28" s="8">
        <f>_xlfn.XLOOKUP($B28, 'Per provincie'!C$2:C$343, 'Per provincie'!F$2:F$343)</f>
        <v>34</v>
      </c>
      <c r="F28" s="8">
        <f>_xlfn.XLOOKUP($B28, 'Per provincie'!C$2:C$343, 'Per provincie'!D$2:D$343)</f>
        <v>0</v>
      </c>
      <c r="G28" s="7">
        <f>_xlfn.XLOOKUP($B28, 'Nationaal op alfabet'!$B$2:$B$343,'Nationaal op alfabet'!H$2:H$343)</f>
        <v>4.2647058823529411</v>
      </c>
      <c r="H28" s="7">
        <f>_xlfn.XLOOKUP($B28, 'Nationaal op alfabet'!$B$2:$B$343,'Nationaal op alfabet'!I$2:I$343)</f>
        <v>2.0294117647058822</v>
      </c>
      <c r="I28" s="7">
        <f>_xlfn.XLOOKUP($B28, 'Nationaal op alfabet'!$B$2:$B$343,'Nationaal op alfabet'!J$2:J$343)</f>
        <v>2.7272727272727271</v>
      </c>
      <c r="J28" s="7">
        <f>_xlfn.XLOOKUP($B28, 'Nationaal op alfabet'!$B$2:$B$343,'Nationaal op alfabet'!K$2:K$343)</f>
        <v>0</v>
      </c>
      <c r="K28" s="17">
        <f>_xlfn.XLOOKUP($B28, 'Nationaal op alfabet'!$B$2:$B$343,'Nationaal op alfabet'!L$2:L$343)</f>
        <v>11</v>
      </c>
      <c r="M28" s="25">
        <f>_xlfn.XLOOKUP($B28, 'Nationaal op alfabet'!$B$2:$B$343,'Nationaal op alfabet'!N$2:N$343)</f>
        <v>0</v>
      </c>
      <c r="N28" s="25">
        <f>_xlfn.XLOOKUP($B28, 'Nationaal op alfabet'!$B$2:$B$343,'Nationaal op alfabet'!O$2:O$343)</f>
        <v>0.36363636363636365</v>
      </c>
      <c r="O28" s="25">
        <f>_xlfn.XLOOKUP($B28, 'Nationaal op alfabet'!$B$2:$B$343,'Nationaal op alfabet'!P$2:P$343)</f>
        <v>0.18181818181818182</v>
      </c>
      <c r="P28" s="25">
        <f>_xlfn.XLOOKUP($B28, 'Nationaal op alfabet'!$B$2:$B$343,'Nationaal op alfabet'!Q$2:Q$343)</f>
        <v>9.0909090909090912E-2</v>
      </c>
      <c r="Q28" s="25">
        <f>_xlfn.XLOOKUP($B28, 'Nationaal op alfabet'!$B$2:$B$343,'Nationaal op alfabet'!R$2:R$343)</f>
        <v>1</v>
      </c>
      <c r="R28" s="25">
        <f>_xlfn.XLOOKUP($B28, 'Nationaal op alfabet'!$B$2:$B$343,'Nationaal op alfabet'!S$2:S$343)</f>
        <v>0</v>
      </c>
      <c r="S28" s="25">
        <f>_xlfn.XLOOKUP($B28, 'Nationaal op alfabet'!$B$2:$B$343,'Nationaal op alfabet'!T$2:T$343)</f>
        <v>0</v>
      </c>
    </row>
    <row r="29" spans="1:19">
      <c r="A29" t="s">
        <v>70</v>
      </c>
      <c r="B29" t="s">
        <v>113</v>
      </c>
      <c r="C29" s="7">
        <f>_xlfn.XLOOKUP($B29, 'Nationaal op alfabet'!$B$2:$B$343,'Nationaal op alfabet'!G$2:G$343)</f>
        <v>2.1784313725490199</v>
      </c>
      <c r="D29" s="8">
        <f>_xlfn.XLOOKUP($B29, 'Nationaal op alfabet'!$B$2:$B$343,'Nationaal op alfabet'!E$2:E$343)</f>
        <v>259</v>
      </c>
      <c r="E29" s="8">
        <f>_xlfn.XLOOKUP($B29, 'Per provincie'!C$2:C$343, 'Per provincie'!F$2:F$343)</f>
        <v>35</v>
      </c>
      <c r="F29" s="8">
        <f>_xlfn.XLOOKUP($B29, 'Per provincie'!C$2:C$343, 'Per provincie'!D$2:D$343)</f>
        <v>0</v>
      </c>
      <c r="G29" s="7">
        <f>_xlfn.XLOOKUP($B29, 'Nationaal op alfabet'!$B$2:$B$343,'Nationaal op alfabet'!H$2:H$343)</f>
        <v>0.85294117647058831</v>
      </c>
      <c r="H29" s="7">
        <f>_xlfn.XLOOKUP($B29, 'Nationaal op alfabet'!$B$2:$B$343,'Nationaal op alfabet'!I$2:I$343)</f>
        <v>0.70588235294117641</v>
      </c>
      <c r="I29" s="7">
        <f>_xlfn.XLOOKUP($B29, 'Nationaal op alfabet'!$B$2:$B$343,'Nationaal op alfabet'!J$2:J$343)</f>
        <v>4.666666666666667</v>
      </c>
      <c r="J29" s="7">
        <f>_xlfn.XLOOKUP($B29, 'Nationaal op alfabet'!$B$2:$B$343,'Nationaal op alfabet'!K$2:K$343)</f>
        <v>0</v>
      </c>
      <c r="K29" s="17">
        <f>_xlfn.XLOOKUP($B29, 'Nationaal op alfabet'!$B$2:$B$343,'Nationaal op alfabet'!L$2:L$343)</f>
        <v>2</v>
      </c>
      <c r="M29" s="25">
        <f>_xlfn.XLOOKUP($B29, 'Nationaal op alfabet'!$B$2:$B$343,'Nationaal op alfabet'!N$2:N$343)</f>
        <v>0</v>
      </c>
      <c r="N29" s="25">
        <f>_xlfn.XLOOKUP($B29, 'Nationaal op alfabet'!$B$2:$B$343,'Nationaal op alfabet'!O$2:O$343)</f>
        <v>1</v>
      </c>
      <c r="O29" s="25">
        <f>_xlfn.XLOOKUP($B29, 'Nationaal op alfabet'!$B$2:$B$343,'Nationaal op alfabet'!P$2:P$343)</f>
        <v>0</v>
      </c>
      <c r="P29" s="25">
        <f>_xlfn.XLOOKUP($B29, 'Nationaal op alfabet'!$B$2:$B$343,'Nationaal op alfabet'!Q$2:Q$343)</f>
        <v>0</v>
      </c>
      <c r="Q29" s="25">
        <f>_xlfn.XLOOKUP($B29, 'Nationaal op alfabet'!$B$2:$B$343,'Nationaal op alfabet'!R$2:R$343)</f>
        <v>1</v>
      </c>
      <c r="R29" s="25">
        <f>_xlfn.XLOOKUP($B29, 'Nationaal op alfabet'!$B$2:$B$343,'Nationaal op alfabet'!S$2:S$343)</f>
        <v>0</v>
      </c>
      <c r="S29" s="25">
        <f>_xlfn.XLOOKUP($B29, 'Nationaal op alfabet'!$B$2:$B$343,'Nationaal op alfabet'!T$2:T$343)</f>
        <v>0</v>
      </c>
    </row>
    <row r="30" spans="1:19">
      <c r="A30" t="s">
        <v>81</v>
      </c>
      <c r="B30" t="s">
        <v>80</v>
      </c>
      <c r="C30" s="7">
        <f>_xlfn.XLOOKUP($B30, 'Nationaal op alfabet'!$B$2:$B$343,'Nationaal op alfabet'!G$2:G$343)</f>
        <v>2.1778280542986428</v>
      </c>
      <c r="D30" s="8">
        <f>_xlfn.XLOOKUP($B30, 'Nationaal op alfabet'!$B$2:$B$343,'Nationaal op alfabet'!E$2:E$343)</f>
        <v>261</v>
      </c>
      <c r="E30" s="8">
        <f>_xlfn.XLOOKUP($B30, 'Per provincie'!C$2:C$343, 'Per provincie'!F$2:F$343)</f>
        <v>3</v>
      </c>
      <c r="F30" s="8" t="str">
        <f>_xlfn.XLOOKUP($B30, 'Per provincie'!C$2:C$343, 'Per provincie'!D$2:D$343)</f>
        <v>De raad wil dat de gemeente aan de slag gaat met toiletbeleid</v>
      </c>
      <c r="G30" s="7">
        <f>_xlfn.XLOOKUP($B30, 'Nationaal op alfabet'!$B$2:$B$343,'Nationaal op alfabet'!H$2:H$343)</f>
        <v>1.4117647058823528</v>
      </c>
      <c r="H30" s="7">
        <f>_xlfn.XLOOKUP($B30, 'Nationaal op alfabet'!$B$2:$B$343,'Nationaal op alfabet'!I$2:I$343)</f>
        <v>1.3235294117647058</v>
      </c>
      <c r="I30" s="7">
        <f>_xlfn.XLOOKUP($B30, 'Nationaal op alfabet'!$B$2:$B$343,'Nationaal op alfabet'!J$2:J$343)</f>
        <v>2.5769230769230771</v>
      </c>
      <c r="J30" s="7">
        <f>_xlfn.XLOOKUP($B30, 'Nationaal op alfabet'!$B$2:$B$343,'Nationaal op alfabet'!K$2:K$343)</f>
        <v>3</v>
      </c>
      <c r="K30" s="17">
        <f>_xlfn.XLOOKUP($B30, 'Nationaal op alfabet'!$B$2:$B$343,'Nationaal op alfabet'!L$2:L$343)</f>
        <v>52</v>
      </c>
      <c r="M30" s="25">
        <f>_xlfn.XLOOKUP($B30, 'Nationaal op alfabet'!$B$2:$B$343,'Nationaal op alfabet'!N$2:N$343)</f>
        <v>1.9230769230769232E-2</v>
      </c>
      <c r="N30" s="25">
        <f>_xlfn.XLOOKUP($B30, 'Nationaal op alfabet'!$B$2:$B$343,'Nationaal op alfabet'!O$2:O$343)</f>
        <v>0.30769230769230771</v>
      </c>
      <c r="O30" s="25">
        <f>_xlfn.XLOOKUP($B30, 'Nationaal op alfabet'!$B$2:$B$343,'Nationaal op alfabet'!P$2:P$343)</f>
        <v>0.19230769230769232</v>
      </c>
      <c r="P30" s="25">
        <f>_xlfn.XLOOKUP($B30, 'Nationaal op alfabet'!$B$2:$B$343,'Nationaal op alfabet'!Q$2:Q$343)</f>
        <v>7.6923076923076927E-2</v>
      </c>
      <c r="Q30" s="25">
        <f>_xlfn.XLOOKUP($B30, 'Nationaal op alfabet'!$B$2:$B$343,'Nationaal op alfabet'!R$2:R$343)</f>
        <v>0.98076923076923073</v>
      </c>
      <c r="R30" s="25">
        <f>_xlfn.XLOOKUP($B30, 'Nationaal op alfabet'!$B$2:$B$343,'Nationaal op alfabet'!S$2:S$343)</f>
        <v>0</v>
      </c>
      <c r="S30" s="25">
        <f>_xlfn.XLOOKUP($B30, 'Nationaal op alfabet'!$B$2:$B$343,'Nationaal op alfabet'!T$2:T$343)</f>
        <v>0</v>
      </c>
    </row>
    <row r="31" spans="1:19">
      <c r="A31" t="s">
        <v>70</v>
      </c>
      <c r="B31" t="s">
        <v>302</v>
      </c>
      <c r="C31" s="7">
        <f>_xlfn.XLOOKUP($B31, 'Nationaal op alfabet'!$B$2:$B$343,'Nationaal op alfabet'!G$2:G$343)</f>
        <v>2.1248366013071895</v>
      </c>
      <c r="D31" s="8">
        <f>_xlfn.XLOOKUP($B31, 'Nationaal op alfabet'!$B$2:$B$343,'Nationaal op alfabet'!E$2:E$343)</f>
        <v>264</v>
      </c>
      <c r="E31" s="8">
        <f>_xlfn.XLOOKUP($B31, 'Per provincie'!C$2:C$343, 'Per provincie'!F$2:F$343)</f>
        <v>37</v>
      </c>
      <c r="F31" s="8">
        <f>_xlfn.XLOOKUP($B31, 'Per provincie'!C$2:C$343, 'Per provincie'!D$2:D$343)</f>
        <v>0</v>
      </c>
      <c r="G31" s="7">
        <f>_xlfn.XLOOKUP($B31, 'Nationaal op alfabet'!$B$2:$B$343,'Nationaal op alfabet'!H$2:H$343)</f>
        <v>3.3235294117647056</v>
      </c>
      <c r="H31" s="7">
        <f>_xlfn.XLOOKUP($B31, 'Nationaal op alfabet'!$B$2:$B$343,'Nationaal op alfabet'!I$2:I$343)</f>
        <v>2.4117647058823528</v>
      </c>
      <c r="I31" s="7">
        <f>_xlfn.XLOOKUP($B31, 'Nationaal op alfabet'!$B$2:$B$343,'Nationaal op alfabet'!J$2:J$343)</f>
        <v>2.4444444444444442</v>
      </c>
      <c r="J31" s="7">
        <f>_xlfn.XLOOKUP($B31, 'Nationaal op alfabet'!$B$2:$B$343,'Nationaal op alfabet'!K$2:K$343)</f>
        <v>0</v>
      </c>
      <c r="K31" s="17">
        <f>_xlfn.XLOOKUP($B31, 'Nationaal op alfabet'!$B$2:$B$343,'Nationaal op alfabet'!L$2:L$343)</f>
        <v>27</v>
      </c>
      <c r="M31" s="25">
        <f>_xlfn.XLOOKUP($B31, 'Nationaal op alfabet'!$B$2:$B$343,'Nationaal op alfabet'!N$2:N$343)</f>
        <v>7.407407407407407E-2</v>
      </c>
      <c r="N31" s="25">
        <f>_xlfn.XLOOKUP($B31, 'Nationaal op alfabet'!$B$2:$B$343,'Nationaal op alfabet'!O$2:O$343)</f>
        <v>0.29629629629629628</v>
      </c>
      <c r="O31" s="25">
        <f>_xlfn.XLOOKUP($B31, 'Nationaal op alfabet'!$B$2:$B$343,'Nationaal op alfabet'!P$2:P$343)</f>
        <v>0.14814814814814814</v>
      </c>
      <c r="P31" s="25">
        <f>_xlfn.XLOOKUP($B31, 'Nationaal op alfabet'!$B$2:$B$343,'Nationaal op alfabet'!Q$2:Q$343)</f>
        <v>7.407407407407407E-2</v>
      </c>
      <c r="Q31" s="25">
        <f>_xlfn.XLOOKUP($B31, 'Nationaal op alfabet'!$B$2:$B$343,'Nationaal op alfabet'!R$2:R$343)</f>
        <v>0.88888888888888884</v>
      </c>
      <c r="R31" s="25">
        <f>_xlfn.XLOOKUP($B31, 'Nationaal op alfabet'!$B$2:$B$343,'Nationaal op alfabet'!S$2:S$343)</f>
        <v>0</v>
      </c>
      <c r="S31" s="25">
        <f>_xlfn.XLOOKUP($B31, 'Nationaal op alfabet'!$B$2:$B$343,'Nationaal op alfabet'!T$2:T$343)</f>
        <v>3.7037037037037035E-2</v>
      </c>
    </row>
    <row r="32" spans="1:19">
      <c r="A32" t="s">
        <v>70</v>
      </c>
      <c r="B32" t="s">
        <v>193</v>
      </c>
      <c r="C32" s="7">
        <f>_xlfn.XLOOKUP($B32, 'Nationaal op alfabet'!$B$2:$B$343,'Nationaal op alfabet'!G$2:G$343)</f>
        <v>2.0187165775401072</v>
      </c>
      <c r="D32" s="8">
        <f>_xlfn.XLOOKUP($B32, 'Nationaal op alfabet'!$B$2:$B$343,'Nationaal op alfabet'!E$2:E$343)</f>
        <v>271</v>
      </c>
      <c r="E32" s="8">
        <f>_xlfn.XLOOKUP($B32, 'Per provincie'!C$2:C$343, 'Per provincie'!F$2:F$343)</f>
        <v>38</v>
      </c>
      <c r="F32" s="8">
        <f>_xlfn.XLOOKUP($B32, 'Per provincie'!C$2:C$343, 'Per provincie'!D$2:D$343)</f>
        <v>0</v>
      </c>
      <c r="G32" s="7">
        <f>_xlfn.XLOOKUP($B32, 'Nationaal op alfabet'!$B$2:$B$343,'Nationaal op alfabet'!H$2:H$343)</f>
        <v>1.6764705882352939</v>
      </c>
      <c r="H32" s="7">
        <f>_xlfn.XLOOKUP($B32, 'Nationaal op alfabet'!$B$2:$B$343,'Nationaal op alfabet'!I$2:I$343)</f>
        <v>2.2352941176470589</v>
      </c>
      <c r="I32" s="7">
        <f>_xlfn.XLOOKUP($B32, 'Nationaal op alfabet'!$B$2:$B$343,'Nationaal op alfabet'!J$2:J$343)</f>
        <v>3.0909090909090913</v>
      </c>
      <c r="J32" s="7">
        <f>_xlfn.XLOOKUP($B32, 'Nationaal op alfabet'!$B$2:$B$343,'Nationaal op alfabet'!K$2:K$343)</f>
        <v>0</v>
      </c>
      <c r="K32" s="17">
        <f>_xlfn.XLOOKUP($B32, 'Nationaal op alfabet'!$B$2:$B$343,'Nationaal op alfabet'!L$2:L$343)</f>
        <v>11</v>
      </c>
      <c r="M32" s="25">
        <f>_xlfn.XLOOKUP($B32, 'Nationaal op alfabet'!$B$2:$B$343,'Nationaal op alfabet'!N$2:N$343)</f>
        <v>9.0909090909090912E-2</v>
      </c>
      <c r="N32" s="25">
        <f>_xlfn.XLOOKUP($B32, 'Nationaal op alfabet'!$B$2:$B$343,'Nationaal op alfabet'!O$2:O$343)</f>
        <v>0.36363636363636365</v>
      </c>
      <c r="O32" s="25">
        <f>_xlfn.XLOOKUP($B32, 'Nationaal op alfabet'!$B$2:$B$343,'Nationaal op alfabet'!P$2:P$343)</f>
        <v>0.18181818181818182</v>
      </c>
      <c r="P32" s="25">
        <f>_xlfn.XLOOKUP($B32, 'Nationaal op alfabet'!$B$2:$B$343,'Nationaal op alfabet'!Q$2:Q$343)</f>
        <v>0.18181818181818182</v>
      </c>
      <c r="Q32" s="25">
        <f>_xlfn.XLOOKUP($B32, 'Nationaal op alfabet'!$B$2:$B$343,'Nationaal op alfabet'!R$2:R$343)</f>
        <v>1</v>
      </c>
      <c r="R32" s="25">
        <f>_xlfn.XLOOKUP($B32, 'Nationaal op alfabet'!$B$2:$B$343,'Nationaal op alfabet'!S$2:S$343)</f>
        <v>0</v>
      </c>
      <c r="S32" s="25">
        <f>_xlfn.XLOOKUP($B32, 'Nationaal op alfabet'!$B$2:$B$343,'Nationaal op alfabet'!T$2:T$343)</f>
        <v>0</v>
      </c>
    </row>
    <row r="33" spans="1:19">
      <c r="A33" t="s">
        <v>70</v>
      </c>
      <c r="B33" t="s">
        <v>199</v>
      </c>
      <c r="C33" s="7">
        <f>_xlfn.XLOOKUP($B33, 'Nationaal op alfabet'!$B$2:$B$343,'Nationaal op alfabet'!G$2:G$343)</f>
        <v>1.9954248366013072</v>
      </c>
      <c r="D33" s="8">
        <f>_xlfn.XLOOKUP($B33, 'Nationaal op alfabet'!$B$2:$B$343,'Nationaal op alfabet'!E$2:E$343)</f>
        <v>275</v>
      </c>
      <c r="E33" s="8">
        <f>_xlfn.XLOOKUP($B33, 'Per provincie'!C$2:C$343, 'Per provincie'!F$2:F$343)</f>
        <v>39</v>
      </c>
      <c r="F33" s="8">
        <f>_xlfn.XLOOKUP($B33, 'Per provincie'!C$2:C$343, 'Per provincie'!D$2:D$343)</f>
        <v>0</v>
      </c>
      <c r="G33" s="7">
        <f>_xlfn.XLOOKUP($B33, 'Nationaal op alfabet'!$B$2:$B$343,'Nationaal op alfabet'!H$2:H$343)</f>
        <v>1.5294117647058825</v>
      </c>
      <c r="H33" s="7">
        <f>_xlfn.XLOOKUP($B33, 'Nationaal op alfabet'!$B$2:$B$343,'Nationaal op alfabet'!I$2:I$343)</f>
        <v>1.5588235294117647</v>
      </c>
      <c r="I33" s="7">
        <f>_xlfn.XLOOKUP($B33, 'Nationaal op alfabet'!$B$2:$B$343,'Nationaal op alfabet'!J$2:J$343)</f>
        <v>2.4444444444444442</v>
      </c>
      <c r="J33" s="7">
        <f>_xlfn.XLOOKUP($B33, 'Nationaal op alfabet'!$B$2:$B$343,'Nationaal op alfabet'!K$2:K$343)</f>
        <v>2</v>
      </c>
      <c r="K33" s="17">
        <f>_xlfn.XLOOKUP($B33, 'Nationaal op alfabet'!$B$2:$B$343,'Nationaal op alfabet'!L$2:L$343)</f>
        <v>6</v>
      </c>
      <c r="M33" s="25">
        <f>_xlfn.XLOOKUP($B33, 'Nationaal op alfabet'!$B$2:$B$343,'Nationaal op alfabet'!N$2:N$343)</f>
        <v>0</v>
      </c>
      <c r="N33" s="25">
        <f>_xlfn.XLOOKUP($B33, 'Nationaal op alfabet'!$B$2:$B$343,'Nationaal op alfabet'!O$2:O$343)</f>
        <v>0.33333333333333331</v>
      </c>
      <c r="O33" s="25">
        <f>_xlfn.XLOOKUP($B33, 'Nationaal op alfabet'!$B$2:$B$343,'Nationaal op alfabet'!P$2:P$343)</f>
        <v>0.33333333333333331</v>
      </c>
      <c r="P33" s="25">
        <f>_xlfn.XLOOKUP($B33, 'Nationaal op alfabet'!$B$2:$B$343,'Nationaal op alfabet'!Q$2:Q$343)</f>
        <v>0</v>
      </c>
      <c r="Q33" s="25">
        <f>_xlfn.XLOOKUP($B33, 'Nationaal op alfabet'!$B$2:$B$343,'Nationaal op alfabet'!R$2:R$343)</f>
        <v>0.83333333333333337</v>
      </c>
      <c r="R33" s="25">
        <f>_xlfn.XLOOKUP($B33, 'Nationaal op alfabet'!$B$2:$B$343,'Nationaal op alfabet'!S$2:S$343)</f>
        <v>0</v>
      </c>
      <c r="S33" s="25">
        <f>_xlfn.XLOOKUP($B33, 'Nationaal op alfabet'!$B$2:$B$343,'Nationaal op alfabet'!T$2:T$343)</f>
        <v>0</v>
      </c>
    </row>
    <row r="34" spans="1:19">
      <c r="A34" t="s">
        <v>70</v>
      </c>
      <c r="B34" t="s">
        <v>88</v>
      </c>
      <c r="C34" s="7">
        <f>_xlfn.XLOOKUP($B34, 'Nationaal op alfabet'!$B$2:$B$343,'Nationaal op alfabet'!G$2:G$343)</f>
        <v>1.8501176470588236</v>
      </c>
      <c r="D34" s="8">
        <f>_xlfn.XLOOKUP($B34, 'Nationaal op alfabet'!$B$2:$B$343,'Nationaal op alfabet'!E$2:E$343)</f>
        <v>292</v>
      </c>
      <c r="E34" s="8">
        <f>_xlfn.XLOOKUP($B34, 'Per provincie'!C$2:C$343, 'Per provincie'!F$2:F$343)</f>
        <v>41</v>
      </c>
      <c r="F34" s="8">
        <f>_xlfn.XLOOKUP($B34, 'Per provincie'!C$2:C$343, 'Per provincie'!D$2:D$343)</f>
        <v>0</v>
      </c>
      <c r="G34" s="7">
        <f>_xlfn.XLOOKUP($B34, 'Nationaal op alfabet'!$B$2:$B$343,'Nationaal op alfabet'!H$2:H$343)</f>
        <v>2.1764705882352944</v>
      </c>
      <c r="H34" s="7">
        <f>_xlfn.XLOOKUP($B34, 'Nationaal op alfabet'!$B$2:$B$343,'Nationaal op alfabet'!I$2:I$343)</f>
        <v>1.7941176470588236</v>
      </c>
      <c r="I34" s="7">
        <f>_xlfn.XLOOKUP($B34, 'Nationaal op alfabet'!$B$2:$B$343,'Nationaal op alfabet'!J$2:J$343)</f>
        <v>2.64</v>
      </c>
      <c r="J34" s="7">
        <f>_xlfn.XLOOKUP($B34, 'Nationaal op alfabet'!$B$2:$B$343,'Nationaal op alfabet'!K$2:K$343)</f>
        <v>0</v>
      </c>
      <c r="K34" s="17">
        <f>_xlfn.XLOOKUP($B34, 'Nationaal op alfabet'!$B$2:$B$343,'Nationaal op alfabet'!L$2:L$343)</f>
        <v>25</v>
      </c>
      <c r="M34" s="25">
        <f>_xlfn.XLOOKUP($B34, 'Nationaal op alfabet'!$B$2:$B$343,'Nationaal op alfabet'!N$2:N$343)</f>
        <v>0.08</v>
      </c>
      <c r="N34" s="25">
        <f>_xlfn.XLOOKUP($B34, 'Nationaal op alfabet'!$B$2:$B$343,'Nationaal op alfabet'!O$2:O$343)</f>
        <v>0.28000000000000003</v>
      </c>
      <c r="O34" s="25">
        <f>_xlfn.XLOOKUP($B34, 'Nationaal op alfabet'!$B$2:$B$343,'Nationaal op alfabet'!P$2:P$343)</f>
        <v>0.28000000000000003</v>
      </c>
      <c r="P34" s="25">
        <f>_xlfn.XLOOKUP($B34, 'Nationaal op alfabet'!$B$2:$B$343,'Nationaal op alfabet'!Q$2:Q$343)</f>
        <v>0.08</v>
      </c>
      <c r="Q34" s="25">
        <f>_xlfn.XLOOKUP($B34, 'Nationaal op alfabet'!$B$2:$B$343,'Nationaal op alfabet'!R$2:R$343)</f>
        <v>0.88</v>
      </c>
      <c r="R34" s="25">
        <f>_xlfn.XLOOKUP($B34, 'Nationaal op alfabet'!$B$2:$B$343,'Nationaal op alfabet'!S$2:S$343)</f>
        <v>0.04</v>
      </c>
      <c r="S34" s="25">
        <f>_xlfn.XLOOKUP($B34, 'Nationaal op alfabet'!$B$2:$B$343,'Nationaal op alfabet'!T$2:T$343)</f>
        <v>0</v>
      </c>
    </row>
    <row r="35" spans="1:19">
      <c r="A35" t="s">
        <v>81</v>
      </c>
      <c r="B35" t="s">
        <v>238</v>
      </c>
      <c r="C35" s="7">
        <f>_xlfn.XLOOKUP($B35, 'Nationaal op alfabet'!$B$2:$B$343,'Nationaal op alfabet'!G$2:G$343)</f>
        <v>1.6274509803921571</v>
      </c>
      <c r="D35" s="8">
        <f>_xlfn.XLOOKUP($B35, 'Nationaal op alfabet'!$B$2:$B$343,'Nationaal op alfabet'!E$2:E$343)</f>
        <v>303</v>
      </c>
      <c r="E35" s="8">
        <f>_xlfn.XLOOKUP($B35, 'Per provincie'!C$2:C$343, 'Per provincie'!F$2:F$343)</f>
        <v>5</v>
      </c>
      <c r="F35" s="8">
        <f>_xlfn.XLOOKUP($B35, 'Per provincie'!C$2:C$343, 'Per provincie'!D$2:D$343)</f>
        <v>0</v>
      </c>
      <c r="G35" s="7">
        <f>_xlfn.XLOOKUP($B35, 'Nationaal op alfabet'!$B$2:$B$343,'Nationaal op alfabet'!H$2:H$343)</f>
        <v>0.61764705882352944</v>
      </c>
      <c r="H35" s="7">
        <f>_xlfn.XLOOKUP($B35, 'Nationaal op alfabet'!$B$2:$B$343,'Nationaal op alfabet'!I$2:I$343)</f>
        <v>2.3529411764705883</v>
      </c>
      <c r="I35" s="7">
        <f>_xlfn.XLOOKUP($B35, 'Nationaal op alfabet'!$B$2:$B$343,'Nationaal op alfabet'!J$2:J$343)</f>
        <v>2.5833333333333335</v>
      </c>
      <c r="J35" s="7">
        <f>_xlfn.XLOOKUP($B35, 'Nationaal op alfabet'!$B$2:$B$343,'Nationaal op alfabet'!K$2:K$343)</f>
        <v>0</v>
      </c>
      <c r="K35" s="17">
        <f>_xlfn.XLOOKUP($B35, 'Nationaal op alfabet'!$B$2:$B$343,'Nationaal op alfabet'!L$2:L$343)</f>
        <v>24</v>
      </c>
      <c r="M35" s="25">
        <f>_xlfn.XLOOKUP($B35, 'Nationaal op alfabet'!$B$2:$B$343,'Nationaal op alfabet'!N$2:N$343)</f>
        <v>4.1666666666666664E-2</v>
      </c>
      <c r="N35" s="25">
        <f>_xlfn.XLOOKUP($B35, 'Nationaal op alfabet'!$B$2:$B$343,'Nationaal op alfabet'!O$2:O$343)</f>
        <v>0.29166666666666669</v>
      </c>
      <c r="O35" s="25">
        <f>_xlfn.XLOOKUP($B35, 'Nationaal op alfabet'!$B$2:$B$343,'Nationaal op alfabet'!P$2:P$343)</f>
        <v>0.16666666666666666</v>
      </c>
      <c r="P35" s="25">
        <f>_xlfn.XLOOKUP($B35, 'Nationaal op alfabet'!$B$2:$B$343,'Nationaal op alfabet'!Q$2:Q$343)</f>
        <v>0</v>
      </c>
      <c r="Q35" s="25">
        <f>_xlfn.XLOOKUP($B35, 'Nationaal op alfabet'!$B$2:$B$343,'Nationaal op alfabet'!R$2:R$343)</f>
        <v>1</v>
      </c>
      <c r="R35" s="25">
        <f>_xlfn.XLOOKUP($B35, 'Nationaal op alfabet'!$B$2:$B$343,'Nationaal op alfabet'!S$2:S$343)</f>
        <v>4.1666666666666664E-2</v>
      </c>
      <c r="S35" s="25">
        <f>_xlfn.XLOOKUP($B35, 'Nationaal op alfabet'!$B$2:$B$343,'Nationaal op alfabet'!T$2:T$343)</f>
        <v>0</v>
      </c>
    </row>
    <row r="36" spans="1:19">
      <c r="A36" t="s">
        <v>70</v>
      </c>
      <c r="B36" t="s">
        <v>114</v>
      </c>
      <c r="C36" s="7">
        <f>_xlfn.XLOOKUP($B36, 'Nationaal op alfabet'!$B$2:$B$343,'Nationaal op alfabet'!G$2:G$343)</f>
        <v>1.5027450980392159</v>
      </c>
      <c r="D36" s="8">
        <f>_xlfn.XLOOKUP($B36, 'Nationaal op alfabet'!$B$2:$B$343,'Nationaal op alfabet'!E$2:E$343)</f>
        <v>308</v>
      </c>
      <c r="E36" s="8">
        <f>_xlfn.XLOOKUP($B36, 'Per provincie'!C$2:C$343, 'Per provincie'!F$2:F$343)</f>
        <v>42</v>
      </c>
      <c r="F36" s="8">
        <f>_xlfn.XLOOKUP($B36, 'Per provincie'!C$2:C$343, 'Per provincie'!D$2:D$343)</f>
        <v>0</v>
      </c>
      <c r="G36" s="7">
        <f>_xlfn.XLOOKUP($B36, 'Nationaal op alfabet'!$B$2:$B$343,'Nationaal op alfabet'!H$2:H$343)</f>
        <v>0.58823529411764708</v>
      </c>
      <c r="H36" s="7">
        <f>_xlfn.XLOOKUP($B36, 'Nationaal op alfabet'!$B$2:$B$343,'Nationaal op alfabet'!I$2:I$343)</f>
        <v>1.0588235294117647</v>
      </c>
      <c r="I36" s="7">
        <f>_xlfn.XLOOKUP($B36, 'Nationaal op alfabet'!$B$2:$B$343,'Nationaal op alfabet'!J$2:J$343)</f>
        <v>2.9333333333333336</v>
      </c>
      <c r="J36" s="7">
        <f>_xlfn.XLOOKUP($B36, 'Nationaal op alfabet'!$B$2:$B$343,'Nationaal op alfabet'!K$2:K$343)</f>
        <v>0</v>
      </c>
      <c r="K36" s="17">
        <f>_xlfn.XLOOKUP($B36, 'Nationaal op alfabet'!$B$2:$B$343,'Nationaal op alfabet'!L$2:L$343)</f>
        <v>5</v>
      </c>
      <c r="M36" s="25">
        <f>_xlfn.XLOOKUP($B36, 'Nationaal op alfabet'!$B$2:$B$343,'Nationaal op alfabet'!N$2:N$343)</f>
        <v>0</v>
      </c>
      <c r="N36" s="25">
        <f>_xlfn.XLOOKUP($B36, 'Nationaal op alfabet'!$B$2:$B$343,'Nationaal op alfabet'!O$2:O$343)</f>
        <v>0.4</v>
      </c>
      <c r="O36" s="25">
        <f>_xlfn.XLOOKUP($B36, 'Nationaal op alfabet'!$B$2:$B$343,'Nationaal op alfabet'!P$2:P$343)</f>
        <v>0.2</v>
      </c>
      <c r="P36" s="25">
        <f>_xlfn.XLOOKUP($B36, 'Nationaal op alfabet'!$B$2:$B$343,'Nationaal op alfabet'!Q$2:Q$343)</f>
        <v>0</v>
      </c>
      <c r="Q36" s="25">
        <f>_xlfn.XLOOKUP($B36, 'Nationaal op alfabet'!$B$2:$B$343,'Nationaal op alfabet'!R$2:R$343)</f>
        <v>1</v>
      </c>
      <c r="R36" s="25">
        <f>_xlfn.XLOOKUP($B36, 'Nationaal op alfabet'!$B$2:$B$343,'Nationaal op alfabet'!S$2:S$343)</f>
        <v>0.2</v>
      </c>
      <c r="S36" s="25">
        <f>_xlfn.XLOOKUP($B36, 'Nationaal op alfabet'!$B$2:$B$343,'Nationaal op alfabet'!T$2:T$343)</f>
        <v>0</v>
      </c>
    </row>
    <row r="37" spans="1:19">
      <c r="A37" t="s">
        <v>70</v>
      </c>
      <c r="B37" t="s">
        <v>194</v>
      </c>
      <c r="C37" s="7">
        <f>_xlfn.XLOOKUP($B37, 'Nationaal op alfabet'!$B$2:$B$343,'Nationaal op alfabet'!G$2:G$343)</f>
        <v>1.0627450980392159</v>
      </c>
      <c r="D37" s="8">
        <f>_xlfn.XLOOKUP($B37, 'Nationaal op alfabet'!$B$2:$B$343,'Nationaal op alfabet'!E$2:E$343)</f>
        <v>328</v>
      </c>
      <c r="E37" s="8">
        <f>_xlfn.XLOOKUP($B37, 'Per provincie'!C$2:C$343, 'Per provincie'!F$2:F$343)</f>
        <v>43</v>
      </c>
      <c r="F37" s="8">
        <f>_xlfn.XLOOKUP($B37, 'Per provincie'!C$2:C$343, 'Per provincie'!D$2:D$343)</f>
        <v>0</v>
      </c>
      <c r="G37" s="7">
        <f>_xlfn.XLOOKUP($B37, 'Nationaal op alfabet'!$B$2:$B$343,'Nationaal op alfabet'!H$2:H$343)</f>
        <v>1.7058823529411766</v>
      </c>
      <c r="H37" s="7">
        <f>_xlfn.XLOOKUP($B37, 'Nationaal op alfabet'!$B$2:$B$343,'Nationaal op alfabet'!I$2:I$343)</f>
        <v>0.94117647058823528</v>
      </c>
      <c r="I37" s="7">
        <f>_xlfn.XLOOKUP($B37, 'Nationaal op alfabet'!$B$2:$B$343,'Nationaal op alfabet'!J$2:J$343)</f>
        <v>1.3333333333333333</v>
      </c>
      <c r="J37" s="7">
        <f>_xlfn.XLOOKUP($B37, 'Nationaal op alfabet'!$B$2:$B$343,'Nationaal op alfabet'!K$2:K$343)</f>
        <v>0</v>
      </c>
      <c r="K37" s="17">
        <f>_xlfn.XLOOKUP($B37, 'Nationaal op alfabet'!$B$2:$B$343,'Nationaal op alfabet'!L$2:L$343)</f>
        <v>5</v>
      </c>
      <c r="M37" s="25">
        <f>_xlfn.XLOOKUP($B37, 'Nationaal op alfabet'!$B$2:$B$343,'Nationaal op alfabet'!N$2:N$343)</f>
        <v>0</v>
      </c>
      <c r="N37" s="25">
        <f>_xlfn.XLOOKUP($B37, 'Nationaal op alfabet'!$B$2:$B$343,'Nationaal op alfabet'!O$2:O$343)</f>
        <v>0</v>
      </c>
      <c r="O37" s="25">
        <f>_xlfn.XLOOKUP($B37, 'Nationaal op alfabet'!$B$2:$B$343,'Nationaal op alfabet'!P$2:P$343)</f>
        <v>0</v>
      </c>
      <c r="P37" s="25">
        <f>_xlfn.XLOOKUP($B37, 'Nationaal op alfabet'!$B$2:$B$343,'Nationaal op alfabet'!Q$2:Q$343)</f>
        <v>0</v>
      </c>
      <c r="Q37" s="25">
        <f>_xlfn.XLOOKUP($B37, 'Nationaal op alfabet'!$B$2:$B$343,'Nationaal op alfabet'!R$2:R$343)</f>
        <v>1</v>
      </c>
      <c r="R37" s="25">
        <f>_xlfn.XLOOKUP($B37, 'Nationaal op alfabet'!$B$2:$B$343,'Nationaal op alfabet'!S$2:S$343)</f>
        <v>0</v>
      </c>
      <c r="S37" s="25">
        <f>_xlfn.XLOOKUP($B37, 'Nationaal op alfabet'!$B$2:$B$343,'Nationaal op alfabet'!T$2:T$343)</f>
        <v>0</v>
      </c>
    </row>
    <row r="38" spans="1:19">
      <c r="A38" t="s">
        <v>70</v>
      </c>
      <c r="B38" t="s">
        <v>144</v>
      </c>
      <c r="C38" s="7">
        <f>_xlfn.XLOOKUP($B38, 'Nationaal op alfabet'!$B$2:$B$343,'Nationaal op alfabet'!G$2:G$343)</f>
        <v>0.5862745098039216</v>
      </c>
      <c r="D38" s="8">
        <f>_xlfn.XLOOKUP($B38, 'Nationaal op alfabet'!$B$2:$B$343,'Nationaal op alfabet'!E$2:E$343)</f>
        <v>337</v>
      </c>
      <c r="E38" s="8">
        <f>_xlfn.XLOOKUP($B38, 'Per provincie'!C$2:C$343, 'Per provincie'!F$2:F$343)</f>
        <v>44</v>
      </c>
      <c r="F38" s="8" t="str">
        <f>_xlfn.XLOOKUP($B38, 'Per provincie'!C$2:C$343, 'Per provincie'!D$2:D$343)</f>
        <v>Eind oktober zijn opnieuw vragen gesteld in de raad over de toiletsituatie.</v>
      </c>
      <c r="G38" s="7">
        <f>_xlfn.XLOOKUP($B38, 'Nationaal op alfabet'!$B$2:$B$343,'Nationaal op alfabet'!H$2:H$343)</f>
        <v>0.1764705882352941</v>
      </c>
      <c r="H38" s="7">
        <f>_xlfn.XLOOKUP($B38, 'Nationaal op alfabet'!$B$2:$B$343,'Nationaal op alfabet'!I$2:I$343)</f>
        <v>8.8235294117647051E-2</v>
      </c>
      <c r="I38" s="7">
        <f>_xlfn.XLOOKUP($B38, 'Nationaal op alfabet'!$B$2:$B$343,'Nationaal op alfabet'!J$2:J$343)</f>
        <v>1.3333333333333333</v>
      </c>
      <c r="J38" s="7">
        <f>_xlfn.XLOOKUP($B38, 'Nationaal op alfabet'!$B$2:$B$343,'Nationaal op alfabet'!K$2:K$343)</f>
        <v>0</v>
      </c>
      <c r="K38" s="17">
        <f>_xlfn.XLOOKUP($B38, 'Nationaal op alfabet'!$B$2:$B$343,'Nationaal op alfabet'!L$2:L$343)</f>
        <v>2</v>
      </c>
      <c r="M38" s="25">
        <f>_xlfn.XLOOKUP($B38, 'Nationaal op alfabet'!$B$2:$B$343,'Nationaal op alfabet'!N$2:N$343)</f>
        <v>0</v>
      </c>
      <c r="N38" s="25">
        <f>_xlfn.XLOOKUP($B38, 'Nationaal op alfabet'!$B$2:$B$343,'Nationaal op alfabet'!O$2:O$343)</f>
        <v>0</v>
      </c>
      <c r="O38" s="25">
        <f>_xlfn.XLOOKUP($B38, 'Nationaal op alfabet'!$B$2:$B$343,'Nationaal op alfabet'!P$2:P$343)</f>
        <v>0</v>
      </c>
      <c r="P38" s="25">
        <f>_xlfn.XLOOKUP($B38, 'Nationaal op alfabet'!$B$2:$B$343,'Nationaal op alfabet'!Q$2:Q$343)</f>
        <v>0</v>
      </c>
      <c r="Q38" s="25">
        <f>_xlfn.XLOOKUP($B38, 'Nationaal op alfabet'!$B$2:$B$343,'Nationaal op alfabet'!R$2:R$343)</f>
        <v>1</v>
      </c>
      <c r="R38" s="25">
        <f>_xlfn.XLOOKUP($B38, 'Nationaal op alfabet'!$B$2:$B$343,'Nationaal op alfabet'!S$2:S$343)</f>
        <v>0</v>
      </c>
      <c r="S38" s="25">
        <f>_xlfn.XLOOKUP($B38, 'Nationaal op alfabet'!$B$2:$B$343,'Nationaal op alfabet'!T$2:T$343)</f>
        <v>0</v>
      </c>
    </row>
  </sheetData>
  <sortState xmlns:xlrd2="http://schemas.microsoft.com/office/spreadsheetml/2017/richdata2" ref="A2:S38">
    <sortCondition ref="D2:D38"/>
  </sortState>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AE85A6E1B28F45AB92C10D3F38D9C0" ma:contentTypeVersion="17" ma:contentTypeDescription="Create a new document." ma:contentTypeScope="" ma:versionID="51d48b5cc994418446a17dfa1681e5f8">
  <xsd:schema xmlns:xsd="http://www.w3.org/2001/XMLSchema" xmlns:xs="http://www.w3.org/2001/XMLSchema" xmlns:p="http://schemas.microsoft.com/office/2006/metadata/properties" xmlns:ns2="b4866d20-17f6-426e-8802-7b2e4900b4a7" xmlns:ns3="8481f064-2597-40b6-9680-c831380422b3" targetNamespace="http://schemas.microsoft.com/office/2006/metadata/properties" ma:root="true" ma:fieldsID="5de5e4cfa6535376c3a95d0a07a44123" ns2:_="" ns3:_="">
    <xsd:import namespace="b4866d20-17f6-426e-8802-7b2e4900b4a7"/>
    <xsd:import namespace="8481f064-2597-40b6-9680-c831380422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66d20-17f6-426e-8802-7b2e4900b4a7"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f34defb-c5f9-4ca4-af42-9d41b4f5628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81f064-2597-40b6-9680-c831380422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8208053-1d4d-4b3d-8949-dffb23c9c8fc}" ma:internalName="TaxCatchAll" ma:showField="CatchAllData" ma:web="8481f064-2597-40b6-9680-c831380422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481f064-2597-40b6-9680-c831380422b3" xsi:nil="true"/>
    <lcf76f155ced4ddcb4097134ff3c332f xmlns="b4866d20-17f6-426e-8802-7b2e4900b4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4C59A0-E510-4C98-8623-AA5EED667E36}"/>
</file>

<file path=customXml/itemProps2.xml><?xml version="1.0" encoding="utf-8"?>
<ds:datastoreItem xmlns:ds="http://schemas.openxmlformats.org/officeDocument/2006/customXml" ds:itemID="{FDC8685B-79CF-42DD-8BEF-C175D9EAC5D2}"/>
</file>

<file path=customXml/itemProps3.xml><?xml version="1.0" encoding="utf-8"?>
<ds:datastoreItem xmlns:ds="http://schemas.openxmlformats.org/officeDocument/2006/customXml" ds:itemID="{5863D6ED-379F-4FEF-947A-FCA825B54C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 Thonon</dc:creator>
  <cp:keywords/>
  <dc:description/>
  <cp:lastModifiedBy/>
  <cp:revision/>
  <dcterms:created xsi:type="dcterms:W3CDTF">2022-10-29T09:31:41Z</dcterms:created>
  <dcterms:modified xsi:type="dcterms:W3CDTF">2025-11-17T08:44:40Z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0x010100D3AE85A6E1B28F45AB92C10D3F38D9C0</vt:lpwstr>
  </property>
  <property fmtid="{D5CDD505-2E9C-101B-9397-08002B2CF9AE}" pid="3" name="MediaServiceImageTags">
    <vt:lpwstr/>
  </property>
</Properties>
</file>